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F:\①市売り業務\❷市況\木材市況表\"/>
    </mc:Choice>
  </mc:AlternateContent>
  <xr:revisionPtr revIDLastSave="0" documentId="13_ncr:1_{47861161-7627-4899-B8D8-0AD40C9C23FF}" xr6:coauthVersionLast="47" xr6:coauthVersionMax="47" xr10:uidLastSave="{00000000-0000-0000-0000-000000000000}"/>
  <bookViews>
    <workbookView xWindow="-108" yWindow="-108" windowWidth="23256" windowHeight="12456" firstSheet="14" activeTab="23" xr2:uid="{59D1DA75-1575-40B3-B12B-22E6BDC24677}"/>
  </bookViews>
  <sheets>
    <sheet name="1064回" sheetId="1" r:id="rId1"/>
    <sheet name="1065回" sheetId="2" r:id="rId2"/>
    <sheet name="1066回" sheetId="4" r:id="rId3"/>
    <sheet name="1067回" sheetId="3" r:id="rId4"/>
    <sheet name="1068回" sheetId="5" r:id="rId5"/>
    <sheet name="1069回" sheetId="6" r:id="rId6"/>
    <sheet name="1070回" sheetId="7" r:id="rId7"/>
    <sheet name="1071回" sheetId="8" r:id="rId8"/>
    <sheet name="1072回" sheetId="9" r:id="rId9"/>
    <sheet name="1073回" sheetId="10" r:id="rId10"/>
    <sheet name="1074回" sheetId="12" r:id="rId11"/>
    <sheet name="1075回" sheetId="13" r:id="rId12"/>
    <sheet name="1076回" sheetId="14" r:id="rId13"/>
    <sheet name="1077回" sheetId="15" r:id="rId14"/>
    <sheet name="1078回" sheetId="16" r:id="rId15"/>
    <sheet name="1079回" sheetId="17" r:id="rId16"/>
    <sheet name="1080回" sheetId="18" r:id="rId17"/>
    <sheet name="1081回" sheetId="19" r:id="rId18"/>
    <sheet name="1082回" sheetId="20" r:id="rId19"/>
    <sheet name="1083回 (2)" sheetId="22" r:id="rId20"/>
    <sheet name="1084回" sheetId="21" r:id="rId21"/>
    <sheet name="1085回" sheetId="23" r:id="rId22"/>
    <sheet name="1086回" sheetId="24" r:id="rId23"/>
    <sheet name="1087回" sheetId="25" r:id="rId24"/>
  </sheets>
  <definedNames>
    <definedName name="_xlnm.Print_Area" localSheetId="0">'1064回'!$A$1:$P$57</definedName>
    <definedName name="_xlnm.Print_Area" localSheetId="1">'1065回'!$A$1:$P$57</definedName>
    <definedName name="_xlnm.Print_Area" localSheetId="2">'1066回'!$A$1:$P$57</definedName>
    <definedName name="_xlnm.Print_Area" localSheetId="3">'1067回'!$A$1:$P$57</definedName>
    <definedName name="_xlnm.Print_Area" localSheetId="4">'1068回'!$A$1:$P$57</definedName>
    <definedName name="_xlnm.Print_Area" localSheetId="5">'1069回'!$A$1:$P$57</definedName>
    <definedName name="_xlnm.Print_Area" localSheetId="6">'1070回'!$A$1:$P$57</definedName>
    <definedName name="_xlnm.Print_Area" localSheetId="7">'1071回'!$A$1:$P$57</definedName>
    <definedName name="_xlnm.Print_Area" localSheetId="8">'1072回'!$A$1:$P$57</definedName>
    <definedName name="_xlnm.Print_Area" localSheetId="9">'1073回'!$A$1:$P$57</definedName>
    <definedName name="_xlnm.Print_Area" localSheetId="10">'1074回'!$A$1:$L$40</definedName>
    <definedName name="_xlnm.Print_Area" localSheetId="11">'1075回'!$A$1:$L$40</definedName>
    <definedName name="_xlnm.Print_Area" localSheetId="12">'1076回'!$A$1:$L$40</definedName>
    <definedName name="_xlnm.Print_Area" localSheetId="13">'1077回'!$A$1:$L$40</definedName>
    <definedName name="_xlnm.Print_Area" localSheetId="14">'1078回'!$A$1:$L$41</definedName>
    <definedName name="_xlnm.Print_Area" localSheetId="15">'1079回'!$A$1:$L$41</definedName>
    <definedName name="_xlnm.Print_Area" localSheetId="16">'1080回'!$A$1:$L$41</definedName>
    <definedName name="_xlnm.Print_Area" localSheetId="17">'1081回'!$A$1:$L$41</definedName>
    <definedName name="_xlnm.Print_Area" localSheetId="18">'1082回'!$A$1:$L$41</definedName>
    <definedName name="_xlnm.Print_Area" localSheetId="19">'1083回 (2)'!$A$1:$L$42</definedName>
    <definedName name="_xlnm.Print_Area" localSheetId="20">'1084回'!$A$1:$L$42</definedName>
    <definedName name="_xlnm.Print_Area" localSheetId="21">'1085回'!$A$1:$L$41</definedName>
    <definedName name="_xlnm.Print_Area" localSheetId="22">'1086回'!$A$1:$L$41</definedName>
    <definedName name="_xlnm.Print_Area" localSheetId="23">'1087回'!$A$1:$L$41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1" i="25" l="1"/>
  <c r="O28" i="25"/>
  <c r="O27" i="25"/>
  <c r="O26" i="25"/>
  <c r="O25" i="25"/>
  <c r="O24" i="25"/>
  <c r="O23" i="25"/>
  <c r="O22" i="25"/>
  <c r="O21" i="25"/>
  <c r="O20" i="25"/>
  <c r="O19" i="25"/>
  <c r="O18" i="25"/>
  <c r="O17" i="25"/>
  <c r="O16" i="25"/>
  <c r="O15" i="25"/>
  <c r="O14" i="25"/>
  <c r="O13" i="25"/>
  <c r="O12" i="25"/>
  <c r="O11" i="25"/>
  <c r="O10" i="25"/>
  <c r="O9" i="25"/>
  <c r="O8" i="25"/>
  <c r="O7" i="25"/>
  <c r="O6" i="25"/>
  <c r="O5" i="25"/>
  <c r="O4" i="25"/>
  <c r="O3" i="25"/>
  <c r="O2" i="25"/>
  <c r="D2" i="25"/>
  <c r="O1" i="25"/>
  <c r="I31" i="24"/>
  <c r="O28" i="24"/>
  <c r="O27" i="24"/>
  <c r="O26" i="24"/>
  <c r="O25" i="24"/>
  <c r="O24" i="24"/>
  <c r="O23" i="24"/>
  <c r="O22" i="24"/>
  <c r="O21" i="24"/>
  <c r="O20" i="24"/>
  <c r="O19" i="24"/>
  <c r="O18" i="24"/>
  <c r="O17" i="24"/>
  <c r="O16" i="24"/>
  <c r="O15" i="24"/>
  <c r="O14" i="24"/>
  <c r="O13" i="24"/>
  <c r="O12" i="24"/>
  <c r="O11" i="24"/>
  <c r="O10" i="24"/>
  <c r="O9" i="24"/>
  <c r="O8" i="24"/>
  <c r="O7" i="24"/>
  <c r="O6" i="24"/>
  <c r="O5" i="24"/>
  <c r="O4" i="24"/>
  <c r="O3" i="24"/>
  <c r="O2" i="24"/>
  <c r="D2" i="24"/>
  <c r="O1" i="24"/>
  <c r="I31" i="23"/>
  <c r="O28" i="23"/>
  <c r="O27" i="23"/>
  <c r="O26" i="23"/>
  <c r="O25" i="23"/>
  <c r="O24" i="23"/>
  <c r="O23" i="23"/>
  <c r="O22" i="23"/>
  <c r="O21" i="23"/>
  <c r="O20" i="23"/>
  <c r="O19" i="23"/>
  <c r="O18" i="23"/>
  <c r="O17" i="23"/>
  <c r="O16" i="23"/>
  <c r="O15" i="23"/>
  <c r="O14" i="23"/>
  <c r="O13" i="23"/>
  <c r="O12" i="23"/>
  <c r="O11" i="23"/>
  <c r="O10" i="23"/>
  <c r="O9" i="23"/>
  <c r="O8" i="23"/>
  <c r="O7" i="23"/>
  <c r="O6" i="23"/>
  <c r="O5" i="23"/>
  <c r="O4" i="23"/>
  <c r="O3" i="23"/>
  <c r="O2" i="23"/>
  <c r="D2" i="23"/>
  <c r="O1" i="23"/>
  <c r="I31" i="22"/>
  <c r="O28" i="22"/>
  <c r="O27" i="22"/>
  <c r="O26" i="22"/>
  <c r="O25" i="22"/>
  <c r="O24" i="22"/>
  <c r="O23" i="22"/>
  <c r="O22" i="22"/>
  <c r="O21" i="22"/>
  <c r="O20" i="22"/>
  <c r="O19" i="22"/>
  <c r="O18" i="22"/>
  <c r="O17" i="22"/>
  <c r="O16" i="22"/>
  <c r="O15" i="22"/>
  <c r="O14" i="22"/>
  <c r="O13" i="22"/>
  <c r="O12" i="22"/>
  <c r="O11" i="22"/>
  <c r="O10" i="22"/>
  <c r="O9" i="22"/>
  <c r="O8" i="22"/>
  <c r="O7" i="22"/>
  <c r="O6" i="22"/>
  <c r="O5" i="22"/>
  <c r="O4" i="22"/>
  <c r="O3" i="22"/>
  <c r="O2" i="22"/>
  <c r="D2" i="22"/>
  <c r="O1" i="22"/>
  <c r="I31" i="21"/>
  <c r="O28" i="21"/>
  <c r="O27" i="21"/>
  <c r="O26" i="21"/>
  <c r="O25" i="21"/>
  <c r="O24" i="21"/>
  <c r="O23" i="21"/>
  <c r="O22" i="21"/>
  <c r="O21" i="21"/>
  <c r="O20" i="21"/>
  <c r="O19" i="21"/>
  <c r="O18" i="21"/>
  <c r="O17" i="21"/>
  <c r="O16" i="21"/>
  <c r="O15" i="21"/>
  <c r="O14" i="21"/>
  <c r="O13" i="21"/>
  <c r="O12" i="21"/>
  <c r="O11" i="21"/>
  <c r="O10" i="21"/>
  <c r="O9" i="21"/>
  <c r="O8" i="21"/>
  <c r="O7" i="21"/>
  <c r="O6" i="21"/>
  <c r="O5" i="21"/>
  <c r="O4" i="21"/>
  <c r="O3" i="21"/>
  <c r="O2" i="21"/>
  <c r="D2" i="21"/>
  <c r="O1" i="21"/>
  <c r="I31" i="20" l="1"/>
  <c r="O28" i="20"/>
  <c r="O27" i="20"/>
  <c r="O26" i="20"/>
  <c r="O25" i="20"/>
  <c r="O24" i="20"/>
  <c r="O23" i="20"/>
  <c r="O22" i="20"/>
  <c r="O21" i="20"/>
  <c r="O20" i="20"/>
  <c r="O19" i="20"/>
  <c r="O18" i="20"/>
  <c r="O17" i="20"/>
  <c r="O16" i="20"/>
  <c r="O15" i="20"/>
  <c r="O14" i="20"/>
  <c r="O13" i="20"/>
  <c r="O12" i="20"/>
  <c r="O11" i="20"/>
  <c r="O10" i="20"/>
  <c r="O9" i="20"/>
  <c r="O8" i="20"/>
  <c r="O7" i="20"/>
  <c r="O6" i="20"/>
  <c r="O5" i="20"/>
  <c r="O4" i="20"/>
  <c r="O3" i="20"/>
  <c r="O2" i="20"/>
  <c r="D2" i="20"/>
  <c r="O1" i="20"/>
  <c r="I31" i="19"/>
  <c r="O28" i="19"/>
  <c r="O27" i="19"/>
  <c r="O26" i="19"/>
  <c r="O25" i="19"/>
  <c r="O24" i="19"/>
  <c r="O23" i="19"/>
  <c r="O22" i="19"/>
  <c r="O21" i="19"/>
  <c r="O20" i="19"/>
  <c r="O19" i="19"/>
  <c r="O18" i="19"/>
  <c r="O17" i="19"/>
  <c r="O16" i="19"/>
  <c r="O15" i="19"/>
  <c r="O14" i="19"/>
  <c r="O13" i="19"/>
  <c r="O12" i="19"/>
  <c r="O11" i="19"/>
  <c r="O10" i="19"/>
  <c r="O9" i="19"/>
  <c r="O8" i="19"/>
  <c r="O7" i="19"/>
  <c r="O6" i="19"/>
  <c r="O5" i="19"/>
  <c r="O4" i="19"/>
  <c r="O3" i="19"/>
  <c r="O2" i="19"/>
  <c r="D2" i="19"/>
  <c r="O1" i="19"/>
  <c r="I31" i="18"/>
  <c r="O28" i="18"/>
  <c r="O27" i="18"/>
  <c r="O26" i="18"/>
  <c r="O25" i="18"/>
  <c r="O24" i="18"/>
  <c r="O23" i="18"/>
  <c r="O22" i="18"/>
  <c r="O21" i="18"/>
  <c r="O20" i="18"/>
  <c r="O19" i="18"/>
  <c r="O18" i="18"/>
  <c r="O17" i="18"/>
  <c r="O16" i="18"/>
  <c r="O15" i="18"/>
  <c r="O14" i="18"/>
  <c r="O13" i="18"/>
  <c r="O12" i="18"/>
  <c r="O11" i="18"/>
  <c r="O10" i="18"/>
  <c r="O9" i="18"/>
  <c r="O8" i="18"/>
  <c r="O7" i="18"/>
  <c r="O6" i="18"/>
  <c r="O5" i="18"/>
  <c r="O4" i="18"/>
  <c r="O3" i="18"/>
  <c r="O2" i="18"/>
  <c r="D2" i="18"/>
  <c r="O1" i="18"/>
  <c r="I31" i="17"/>
  <c r="O28" i="17"/>
  <c r="O27" i="17"/>
  <c r="O26" i="17"/>
  <c r="O25" i="17"/>
  <c r="O24" i="17"/>
  <c r="O23" i="17"/>
  <c r="O22" i="17"/>
  <c r="O21" i="17"/>
  <c r="O20" i="17"/>
  <c r="O19" i="17"/>
  <c r="O18" i="17"/>
  <c r="O17" i="17"/>
  <c r="O16" i="17"/>
  <c r="O15" i="17"/>
  <c r="O14" i="17"/>
  <c r="O13" i="17"/>
  <c r="O12" i="17"/>
  <c r="O11" i="17"/>
  <c r="O10" i="17"/>
  <c r="O9" i="17"/>
  <c r="O8" i="17"/>
  <c r="O7" i="17"/>
  <c r="O6" i="17"/>
  <c r="O5" i="17"/>
  <c r="O4" i="17"/>
  <c r="O3" i="17"/>
  <c r="O2" i="17"/>
  <c r="D2" i="17"/>
  <c r="O1" i="17"/>
  <c r="O28" i="16"/>
  <c r="O27" i="16"/>
  <c r="O26" i="16"/>
  <c r="O25" i="16"/>
  <c r="O24" i="16"/>
  <c r="O23" i="16"/>
  <c r="O22" i="16"/>
  <c r="O21" i="16"/>
  <c r="O20" i="16"/>
  <c r="O19" i="16"/>
  <c r="O18" i="16"/>
  <c r="O17" i="16"/>
  <c r="O16" i="16"/>
  <c r="O15" i="16"/>
  <c r="O14" i="16"/>
  <c r="O13" i="16"/>
  <c r="O12" i="16"/>
  <c r="O11" i="16"/>
  <c r="O10" i="16"/>
  <c r="O9" i="16"/>
  <c r="O8" i="16"/>
  <c r="O7" i="16"/>
  <c r="O6" i="16"/>
  <c r="O5" i="16"/>
  <c r="O4" i="16"/>
  <c r="O3" i="16"/>
  <c r="O2" i="16"/>
  <c r="I31" i="16" s="1"/>
  <c r="D2" i="16"/>
  <c r="O1" i="16"/>
  <c r="I31" i="15"/>
  <c r="O29" i="15"/>
  <c r="O28" i="15"/>
  <c r="O27" i="15"/>
  <c r="O26" i="15"/>
  <c r="O25" i="15"/>
  <c r="O24" i="15"/>
  <c r="O23" i="15"/>
  <c r="O22" i="15"/>
  <c r="O21" i="15"/>
  <c r="O20" i="15"/>
  <c r="O19" i="15"/>
  <c r="O18" i="15"/>
  <c r="O17" i="15"/>
  <c r="O16" i="15"/>
  <c r="O15" i="15"/>
  <c r="O14" i="15"/>
  <c r="O13" i="15"/>
  <c r="O12" i="15"/>
  <c r="O11" i="15"/>
  <c r="O10" i="15"/>
  <c r="O9" i="15"/>
  <c r="O8" i="15"/>
  <c r="O7" i="15"/>
  <c r="O6" i="15"/>
  <c r="O5" i="15"/>
  <c r="O4" i="15"/>
  <c r="O3" i="15"/>
  <c r="O2" i="15"/>
  <c r="D2" i="15"/>
  <c r="O1" i="15"/>
  <c r="I31" i="14"/>
  <c r="O29" i="14"/>
  <c r="O28" i="14"/>
  <c r="O27" i="14"/>
  <c r="O26" i="14"/>
  <c r="O25" i="14"/>
  <c r="O24" i="14"/>
  <c r="O23" i="14"/>
  <c r="O22" i="14"/>
  <c r="O21" i="14"/>
  <c r="O20" i="14"/>
  <c r="O19" i="14"/>
  <c r="O18" i="14"/>
  <c r="O17" i="14"/>
  <c r="O16" i="14"/>
  <c r="O15" i="14"/>
  <c r="O14" i="14"/>
  <c r="O13" i="14"/>
  <c r="O12" i="14"/>
  <c r="O11" i="14"/>
  <c r="O10" i="14"/>
  <c r="O9" i="14"/>
  <c r="O8" i="14"/>
  <c r="O7" i="14"/>
  <c r="O6" i="14"/>
  <c r="O5" i="14"/>
  <c r="O4" i="14"/>
  <c r="O3" i="14"/>
  <c r="O2" i="14"/>
  <c r="D2" i="14"/>
  <c r="O1" i="14"/>
  <c r="I31" i="13"/>
  <c r="O29" i="13"/>
  <c r="O28" i="13"/>
  <c r="O27" i="13"/>
  <c r="O26" i="13"/>
  <c r="O25" i="13"/>
  <c r="O24" i="13"/>
  <c r="O23" i="13"/>
  <c r="O22" i="13"/>
  <c r="O21" i="13"/>
  <c r="O20" i="13"/>
  <c r="O19" i="13"/>
  <c r="O18" i="13"/>
  <c r="O17" i="13"/>
  <c r="O16" i="13"/>
  <c r="O15" i="13"/>
  <c r="O14" i="13"/>
  <c r="O13" i="13"/>
  <c r="O12" i="13"/>
  <c r="O11" i="13"/>
  <c r="O10" i="13"/>
  <c r="O9" i="13"/>
  <c r="O8" i="13"/>
  <c r="O7" i="13"/>
  <c r="O6" i="13"/>
  <c r="O5" i="13"/>
  <c r="O4" i="13"/>
  <c r="O3" i="13"/>
  <c r="O2" i="13"/>
  <c r="D2" i="13"/>
  <c r="O1" i="13"/>
  <c r="I31" i="12"/>
  <c r="D2" i="12"/>
  <c r="O29" i="12"/>
  <c r="O28" i="12"/>
  <c r="O27" i="12"/>
  <c r="O26" i="12"/>
  <c r="O25" i="12"/>
  <c r="O24" i="12"/>
  <c r="O23" i="12"/>
  <c r="O22" i="12"/>
  <c r="O21" i="12"/>
  <c r="O20" i="12"/>
  <c r="O19" i="12"/>
  <c r="O18" i="12"/>
  <c r="O17" i="12"/>
  <c r="O16" i="12"/>
  <c r="O15" i="12"/>
  <c r="O14" i="12"/>
  <c r="O13" i="12"/>
  <c r="O12" i="12"/>
  <c r="O11" i="12"/>
  <c r="O10" i="12"/>
  <c r="O9" i="12"/>
  <c r="O8" i="12"/>
  <c r="O7" i="12"/>
  <c r="O6" i="12"/>
  <c r="O5" i="12"/>
  <c r="O4" i="12"/>
  <c r="O3" i="12"/>
  <c r="O2" i="12"/>
  <c r="O1" i="12"/>
  <c r="L42" i="10"/>
  <c r="T32" i="10"/>
  <c r="T31" i="10"/>
  <c r="T30" i="10"/>
  <c r="T29" i="10"/>
  <c r="T28" i="10"/>
  <c r="T27" i="10"/>
  <c r="T26" i="10"/>
  <c r="T25" i="10"/>
  <c r="T24" i="10"/>
  <c r="T23" i="10"/>
  <c r="T22" i="10"/>
  <c r="T21" i="10"/>
  <c r="T20" i="10"/>
  <c r="T19" i="10"/>
  <c r="T18" i="10"/>
  <c r="T17" i="10"/>
  <c r="T16" i="10"/>
  <c r="T15" i="10"/>
  <c r="T14" i="10"/>
  <c r="T13" i="10"/>
  <c r="T12" i="10"/>
  <c r="T11" i="10"/>
  <c r="T10" i="10"/>
  <c r="T9" i="10"/>
  <c r="T8" i="10"/>
  <c r="T7" i="10"/>
  <c r="T6" i="10"/>
  <c r="T5" i="10"/>
  <c r="T4" i="10"/>
  <c r="D2" i="10"/>
  <c r="L42" i="9"/>
  <c r="T32" i="9"/>
  <c r="T31" i="9"/>
  <c r="T30" i="9"/>
  <c r="T29" i="9"/>
  <c r="T28" i="9"/>
  <c r="T27" i="9"/>
  <c r="T26" i="9"/>
  <c r="T25" i="9"/>
  <c r="T24" i="9"/>
  <c r="T23" i="9"/>
  <c r="T22" i="9"/>
  <c r="T21" i="9"/>
  <c r="T20" i="9"/>
  <c r="T19" i="9"/>
  <c r="T18" i="9"/>
  <c r="T17" i="9"/>
  <c r="T16" i="9"/>
  <c r="T15" i="9"/>
  <c r="T14" i="9"/>
  <c r="T13" i="9"/>
  <c r="T12" i="9"/>
  <c r="T11" i="9"/>
  <c r="T10" i="9"/>
  <c r="T9" i="9"/>
  <c r="T8" i="9"/>
  <c r="T7" i="9"/>
  <c r="T6" i="9"/>
  <c r="T5" i="9"/>
  <c r="T4" i="9"/>
  <c r="D2" i="9"/>
  <c r="L42" i="8"/>
  <c r="T32" i="8"/>
  <c r="T31" i="8"/>
  <c r="T30" i="8"/>
  <c r="T29" i="8"/>
  <c r="T28" i="8"/>
  <c r="T27" i="8"/>
  <c r="T26" i="8"/>
  <c r="T25" i="8"/>
  <c r="T24" i="8"/>
  <c r="T23" i="8"/>
  <c r="T22" i="8"/>
  <c r="T21" i="8"/>
  <c r="T20" i="8"/>
  <c r="T19" i="8"/>
  <c r="T18" i="8"/>
  <c r="T17" i="8"/>
  <c r="T16" i="8"/>
  <c r="T15" i="8"/>
  <c r="T14" i="8"/>
  <c r="T13" i="8"/>
  <c r="T12" i="8"/>
  <c r="T11" i="8"/>
  <c r="T10" i="8"/>
  <c r="T9" i="8"/>
  <c r="T8" i="8"/>
  <c r="T7" i="8"/>
  <c r="T6" i="8"/>
  <c r="T5" i="8"/>
  <c r="T4" i="8"/>
  <c r="D2" i="8"/>
  <c r="L42" i="7"/>
  <c r="T32" i="7"/>
  <c r="T31" i="7"/>
  <c r="T30" i="7"/>
  <c r="T29" i="7"/>
  <c r="T28" i="7"/>
  <c r="T27" i="7"/>
  <c r="T26" i="7"/>
  <c r="T25" i="7"/>
  <c r="T24" i="7"/>
  <c r="T23" i="7"/>
  <c r="T22" i="7"/>
  <c r="T21" i="7"/>
  <c r="T20" i="7"/>
  <c r="T19" i="7"/>
  <c r="T18" i="7"/>
  <c r="T17" i="7"/>
  <c r="T16" i="7"/>
  <c r="T15" i="7"/>
  <c r="T14" i="7"/>
  <c r="T13" i="7"/>
  <c r="T12" i="7"/>
  <c r="T11" i="7"/>
  <c r="T10" i="7"/>
  <c r="T9" i="7"/>
  <c r="T8" i="7"/>
  <c r="T7" i="7"/>
  <c r="T6" i="7"/>
  <c r="T5" i="7"/>
  <c r="T4" i="7"/>
  <c r="D2" i="7"/>
  <c r="T21" i="6" l="1"/>
  <c r="T22" i="6"/>
  <c r="T23" i="6"/>
  <c r="T24" i="6"/>
  <c r="T25" i="6"/>
  <c r="T26" i="6"/>
  <c r="T27" i="6"/>
  <c r="T28" i="6"/>
  <c r="T29" i="6"/>
  <c r="T30" i="6"/>
  <c r="T31" i="6"/>
  <c r="T32" i="6"/>
  <c r="T20" i="6"/>
  <c r="L42" i="6"/>
  <c r="T19" i="6"/>
  <c r="T18" i="6"/>
  <c r="T17" i="6"/>
  <c r="T16" i="6"/>
  <c r="T15" i="6"/>
  <c r="T14" i="6"/>
  <c r="T13" i="6"/>
  <c r="T12" i="6"/>
  <c r="T11" i="6"/>
  <c r="T10" i="6"/>
  <c r="T9" i="6"/>
  <c r="T8" i="6"/>
  <c r="T7" i="6"/>
  <c r="T6" i="6"/>
  <c r="T5" i="6"/>
  <c r="T4" i="6"/>
  <c r="D2" i="6"/>
  <c r="L42" i="5"/>
  <c r="T31" i="5"/>
  <c r="T30" i="5"/>
  <c r="T29" i="5"/>
  <c r="T27" i="5"/>
  <c r="T26" i="5"/>
  <c r="T25" i="5"/>
  <c r="T24" i="5"/>
  <c r="T23" i="5"/>
  <c r="T22" i="5"/>
  <c r="T21" i="5"/>
  <c r="T20" i="5"/>
  <c r="T19" i="5"/>
  <c r="T18" i="5"/>
  <c r="T17" i="5"/>
  <c r="T16" i="5"/>
  <c r="T15" i="5"/>
  <c r="T14" i="5"/>
  <c r="T13" i="5"/>
  <c r="T12" i="5"/>
  <c r="T11" i="5"/>
  <c r="T10" i="5"/>
  <c r="T9" i="5"/>
  <c r="T8" i="5"/>
  <c r="T7" i="5"/>
  <c r="T6" i="5"/>
  <c r="T5" i="5"/>
  <c r="T4" i="5"/>
  <c r="D2" i="5"/>
  <c r="L42" i="4"/>
  <c r="T31" i="4"/>
  <c r="T30" i="4"/>
  <c r="T29" i="4"/>
  <c r="T27" i="4"/>
  <c r="T26" i="4"/>
  <c r="T25" i="4"/>
  <c r="T24" i="4"/>
  <c r="T23" i="4"/>
  <c r="T22" i="4"/>
  <c r="T21" i="4"/>
  <c r="T20" i="4"/>
  <c r="T19" i="4"/>
  <c r="T18" i="4"/>
  <c r="T17" i="4"/>
  <c r="T16" i="4"/>
  <c r="T15" i="4"/>
  <c r="T14" i="4"/>
  <c r="T13" i="4"/>
  <c r="T12" i="4"/>
  <c r="T11" i="4"/>
  <c r="T10" i="4"/>
  <c r="T9" i="4"/>
  <c r="T8" i="4"/>
  <c r="T7" i="4"/>
  <c r="T6" i="4"/>
  <c r="T5" i="4"/>
  <c r="T4" i="4"/>
  <c r="D2" i="4"/>
  <c r="L42" i="3"/>
  <c r="T31" i="3"/>
  <c r="T30" i="3"/>
  <c r="T29" i="3"/>
  <c r="T27" i="3"/>
  <c r="T26" i="3"/>
  <c r="T25" i="3"/>
  <c r="T24" i="3"/>
  <c r="T23" i="3"/>
  <c r="T22" i="3"/>
  <c r="T21" i="3"/>
  <c r="T20" i="3"/>
  <c r="T19" i="3"/>
  <c r="T18" i="3"/>
  <c r="T17" i="3"/>
  <c r="T16" i="3"/>
  <c r="T15" i="3"/>
  <c r="T14" i="3"/>
  <c r="T13" i="3"/>
  <c r="T12" i="3"/>
  <c r="T11" i="3"/>
  <c r="T10" i="3"/>
  <c r="T9" i="3"/>
  <c r="T8" i="3"/>
  <c r="T7" i="3"/>
  <c r="T6" i="3"/>
  <c r="T5" i="3"/>
  <c r="T4" i="3"/>
  <c r="D2" i="3"/>
  <c r="L42" i="2"/>
  <c r="T31" i="2"/>
  <c r="T30" i="2"/>
  <c r="T29" i="2"/>
  <c r="T27" i="2"/>
  <c r="T26" i="2"/>
  <c r="T25" i="2"/>
  <c r="T24" i="2"/>
  <c r="T23" i="2"/>
  <c r="T22" i="2"/>
  <c r="T21" i="2"/>
  <c r="T20" i="2"/>
  <c r="T19" i="2"/>
  <c r="T18" i="2"/>
  <c r="T17" i="2"/>
  <c r="T16" i="2"/>
  <c r="T15" i="2"/>
  <c r="T14" i="2"/>
  <c r="T13" i="2"/>
  <c r="T12" i="2"/>
  <c r="T11" i="2"/>
  <c r="T10" i="2"/>
  <c r="T9" i="2"/>
  <c r="T8" i="2"/>
  <c r="T7" i="2"/>
  <c r="T6" i="2"/>
  <c r="T5" i="2"/>
  <c r="T4" i="2"/>
  <c r="D2" i="2"/>
  <c r="L42" i="1"/>
  <c r="T31" i="1"/>
  <c r="T30" i="1"/>
  <c r="T29" i="1"/>
  <c r="T27" i="1"/>
  <c r="T26" i="1"/>
  <c r="T25" i="1"/>
  <c r="T24" i="1"/>
  <c r="T23" i="1"/>
  <c r="T22" i="1"/>
  <c r="T21" i="1"/>
  <c r="T20" i="1"/>
  <c r="T19" i="1"/>
  <c r="T18" i="1"/>
  <c r="T17" i="1"/>
  <c r="T16" i="1"/>
  <c r="T15" i="1"/>
  <c r="T14" i="1"/>
  <c r="T13" i="1"/>
  <c r="T12" i="1"/>
  <c r="T11" i="1"/>
  <c r="T10" i="1"/>
  <c r="T9" i="1"/>
  <c r="T8" i="1"/>
  <c r="T7" i="1"/>
  <c r="T6" i="1"/>
  <c r="T5" i="1"/>
  <c r="T4" i="1"/>
  <c r="D2" i="1"/>
</calcChain>
</file>

<file path=xl/sharedStrings.xml><?xml version="1.0" encoding="utf-8"?>
<sst xmlns="http://schemas.openxmlformats.org/spreadsheetml/2006/main" count="3383" uniqueCount="225">
  <si>
    <t>市売速報</t>
    <rPh sb="0" eb="1">
      <t>イチ</t>
    </rPh>
    <rPh sb="1" eb="2">
      <t>ウ</t>
    </rPh>
    <rPh sb="2" eb="4">
      <t>ソクホウ</t>
    </rPh>
    <phoneticPr fontId="4"/>
  </si>
  <si>
    <t>第</t>
    <rPh sb="0" eb="1">
      <t>ダイ</t>
    </rPh>
    <phoneticPr fontId="4"/>
  </si>
  <si>
    <t>回市</t>
    <rPh sb="0" eb="1">
      <t>カイ</t>
    </rPh>
    <rPh sb="1" eb="2">
      <t>イチ</t>
    </rPh>
    <phoneticPr fontId="4"/>
  </si>
  <si>
    <t>湯前木材事業協同組合</t>
    <rPh sb="0" eb="10">
      <t>ユノマエモクザイジギョウキョウドウクミアイ</t>
    </rPh>
    <phoneticPr fontId="4"/>
  </si>
  <si>
    <t>熊本県球磨郡湯前町4021-1　</t>
    <rPh sb="0" eb="9">
      <t>クマモトケンクマグンユノマエマチ</t>
    </rPh>
    <phoneticPr fontId="4"/>
  </si>
  <si>
    <t>【平均単価】</t>
    <rPh sb="1" eb="3">
      <t>ヘイキン</t>
    </rPh>
    <rPh sb="3" eb="5">
      <t>タンカ</t>
    </rPh>
    <phoneticPr fontId="4"/>
  </si>
  <si>
    <t>ス　ギ</t>
    <phoneticPr fontId="4"/>
  </si>
  <si>
    <t>円　↓</t>
    <rPh sb="0" eb="1">
      <t>エン</t>
    </rPh>
    <phoneticPr fontId="4"/>
  </si>
  <si>
    <t>円(2m・低質材含む)</t>
    <rPh sb="0" eb="1">
      <t>エン</t>
    </rPh>
    <rPh sb="5" eb="7">
      <t>テイシツ</t>
    </rPh>
    <rPh sb="7" eb="8">
      <t>ザイ</t>
    </rPh>
    <rPh sb="8" eb="9">
      <t>フク</t>
    </rPh>
    <phoneticPr fontId="4"/>
  </si>
  <si>
    <t>TEL 0966-43-3041　</t>
    <phoneticPr fontId="4"/>
  </si>
  <si>
    <t>ヒノキ</t>
    <phoneticPr fontId="4"/>
  </si>
  <si>
    <t>円(2m・低質材含む)</t>
    <rPh sb="0" eb="1">
      <t>エン</t>
    </rPh>
    <rPh sb="5" eb="8">
      <t>テイシツザイ</t>
    </rPh>
    <rPh sb="8" eb="9">
      <t>フク</t>
    </rPh>
    <phoneticPr fontId="4"/>
  </si>
  <si>
    <t xml:space="preserve">FAX 0966-43-3746  </t>
    <phoneticPr fontId="4"/>
  </si>
  <si>
    <t>円　↑</t>
    <rPh sb="0" eb="1">
      <t>エン</t>
    </rPh>
    <phoneticPr fontId="4"/>
  </si>
  <si>
    <t>ス　ギ　３ｍ</t>
    <phoneticPr fontId="4"/>
  </si>
  <si>
    <t>ヒ　ノ　キ　３ｍ</t>
    <phoneticPr fontId="4"/>
  </si>
  <si>
    <t>径級</t>
    <rPh sb="0" eb="2">
      <t>ケイキュウ</t>
    </rPh>
    <phoneticPr fontId="4"/>
  </si>
  <si>
    <t>高値</t>
    <rPh sb="0" eb="2">
      <t>タカネ</t>
    </rPh>
    <phoneticPr fontId="4"/>
  </si>
  <si>
    <t>中値</t>
    <rPh sb="0" eb="1">
      <t>チュウ</t>
    </rPh>
    <rPh sb="1" eb="2">
      <t>アタイ</t>
    </rPh>
    <phoneticPr fontId="4"/>
  </si>
  <si>
    <t>安値</t>
    <rPh sb="0" eb="2">
      <t>ヤスネ</t>
    </rPh>
    <phoneticPr fontId="4"/>
  </si>
  <si>
    <t>中値</t>
    <rPh sb="0" eb="1">
      <t>ナカ</t>
    </rPh>
    <rPh sb="1" eb="2">
      <t>ネ</t>
    </rPh>
    <phoneticPr fontId="4"/>
  </si>
  <si>
    <t>円　→</t>
    <rPh sb="0" eb="1">
      <t>エン</t>
    </rPh>
    <phoneticPr fontId="4"/>
  </si>
  <si>
    <t>8-11cm</t>
    <phoneticPr fontId="4"/>
  </si>
  <si>
    <t>12-13cm</t>
    <phoneticPr fontId="4"/>
  </si>
  <si>
    <t>14cm直</t>
    <rPh sb="4" eb="5">
      <t>チョク</t>
    </rPh>
    <phoneticPr fontId="4"/>
  </si>
  <si>
    <t>-</t>
    <phoneticPr fontId="4"/>
  </si>
  <si>
    <t>14cm曲</t>
    <rPh sb="4" eb="5">
      <t>キョク</t>
    </rPh>
    <phoneticPr fontId="4"/>
  </si>
  <si>
    <t>14cm曲</t>
  </si>
  <si>
    <t>16-18㎝直</t>
    <rPh sb="6" eb="7">
      <t>チョク</t>
    </rPh>
    <phoneticPr fontId="4"/>
  </si>
  <si>
    <t>16-18cm直</t>
    <rPh sb="7" eb="8">
      <t>チョク</t>
    </rPh>
    <phoneticPr fontId="4"/>
  </si>
  <si>
    <t>16-18㎝曲</t>
    <rPh sb="6" eb="7">
      <t>キョク</t>
    </rPh>
    <phoneticPr fontId="4"/>
  </si>
  <si>
    <t>16-18㎝曲</t>
    <rPh sb="6" eb="7">
      <t>マガ</t>
    </rPh>
    <phoneticPr fontId="4"/>
  </si>
  <si>
    <t>20-22cm直</t>
    <rPh sb="7" eb="8">
      <t>チョク</t>
    </rPh>
    <phoneticPr fontId="4"/>
  </si>
  <si>
    <t>20-22cm</t>
    <phoneticPr fontId="4"/>
  </si>
  <si>
    <t>20-22cm曲</t>
    <rPh sb="7" eb="8">
      <t>キョク</t>
    </rPh>
    <phoneticPr fontId="4"/>
  </si>
  <si>
    <t>24cm上</t>
    <rPh sb="4" eb="5">
      <t>ウエ</t>
    </rPh>
    <phoneticPr fontId="4"/>
  </si>
  <si>
    <t>24-28cm直</t>
    <rPh sb="7" eb="8">
      <t>チョク</t>
    </rPh>
    <phoneticPr fontId="4"/>
  </si>
  <si>
    <t>ヒ　ノ　キ　４ｍ</t>
    <phoneticPr fontId="4"/>
  </si>
  <si>
    <t>24-28cm曲</t>
    <rPh sb="7" eb="8">
      <t>キョク</t>
    </rPh>
    <phoneticPr fontId="4"/>
  </si>
  <si>
    <t>10-13cm直</t>
    <rPh sb="7" eb="8">
      <t>チョク</t>
    </rPh>
    <phoneticPr fontId="4"/>
  </si>
  <si>
    <t>30cm上直</t>
    <rPh sb="4" eb="5">
      <t>ウエ</t>
    </rPh>
    <rPh sb="5" eb="6">
      <t>チョク</t>
    </rPh>
    <phoneticPr fontId="4"/>
  </si>
  <si>
    <t>10-13cm曲</t>
    <rPh sb="7" eb="8">
      <t>マガ</t>
    </rPh>
    <phoneticPr fontId="4"/>
  </si>
  <si>
    <t>30cm上曲</t>
    <rPh sb="4" eb="5">
      <t>ウエ</t>
    </rPh>
    <rPh sb="5" eb="6">
      <t>キョク</t>
    </rPh>
    <phoneticPr fontId="4"/>
  </si>
  <si>
    <t>ス　ギ　４ｍ</t>
    <phoneticPr fontId="4"/>
  </si>
  <si>
    <t>14cm曲</t>
    <rPh sb="4" eb="5">
      <t>マガ</t>
    </rPh>
    <phoneticPr fontId="4"/>
  </si>
  <si>
    <t>10-11cm</t>
    <phoneticPr fontId="4"/>
  </si>
  <si>
    <t>12-13cm直</t>
    <rPh sb="7" eb="8">
      <t>チョク</t>
    </rPh>
    <phoneticPr fontId="4"/>
  </si>
  <si>
    <t>16-18cm曲</t>
    <rPh sb="7" eb="8">
      <t>マガ</t>
    </rPh>
    <phoneticPr fontId="4"/>
  </si>
  <si>
    <t>12-13cm曲</t>
    <rPh sb="7" eb="8">
      <t>マガ</t>
    </rPh>
    <phoneticPr fontId="4"/>
  </si>
  <si>
    <t>14-16cm直</t>
    <rPh sb="7" eb="8">
      <t>チョク</t>
    </rPh>
    <phoneticPr fontId="4"/>
  </si>
  <si>
    <t>20-22cm曲</t>
    <rPh sb="7" eb="8">
      <t>マガ</t>
    </rPh>
    <phoneticPr fontId="4"/>
  </si>
  <si>
    <t>14-16cm曲</t>
    <rPh sb="7" eb="8">
      <t>マガ</t>
    </rPh>
    <phoneticPr fontId="4"/>
  </si>
  <si>
    <t>18-22cm直</t>
    <rPh sb="7" eb="8">
      <t>チョク</t>
    </rPh>
    <phoneticPr fontId="4"/>
  </si>
  <si>
    <t>ヒ　ノ　キ　６ｍ</t>
    <phoneticPr fontId="4"/>
  </si>
  <si>
    <t>18-22cm曲</t>
    <rPh sb="7" eb="8">
      <t>マガ</t>
    </rPh>
    <phoneticPr fontId="4"/>
  </si>
  <si>
    <t>16cm</t>
    <phoneticPr fontId="4"/>
  </si>
  <si>
    <t>－</t>
    <phoneticPr fontId="4"/>
  </si>
  <si>
    <t>18-20cm</t>
    <phoneticPr fontId="4"/>
  </si>
  <si>
    <t>24-28cm曲</t>
    <rPh sb="7" eb="8">
      <t>マガ</t>
    </rPh>
    <phoneticPr fontId="4"/>
  </si>
  <si>
    <t>22cm</t>
    <phoneticPr fontId="4"/>
  </si>
  <si>
    <t>30-32cm直</t>
    <rPh sb="7" eb="8">
      <t>チョク</t>
    </rPh>
    <phoneticPr fontId="4"/>
  </si>
  <si>
    <t>30cm上</t>
    <rPh sb="4" eb="5">
      <t>ウエ</t>
    </rPh>
    <phoneticPr fontId="4"/>
  </si>
  <si>
    <t>34cm上</t>
    <rPh sb="4" eb="5">
      <t>ウエ</t>
    </rPh>
    <phoneticPr fontId="4"/>
  </si>
  <si>
    <t>スギ（１本売り）</t>
    <rPh sb="4" eb="5">
      <t>ホン</t>
    </rPh>
    <rPh sb="5" eb="6">
      <t>ウ</t>
    </rPh>
    <phoneticPr fontId="4"/>
  </si>
  <si>
    <t>ス　ギ　６ｍ</t>
    <phoneticPr fontId="4"/>
  </si>
  <si>
    <t>４ｍ・１本</t>
    <rPh sb="4" eb="5">
      <t>ホン</t>
    </rPh>
    <phoneticPr fontId="4"/>
  </si>
  <si>
    <t>３ｍ・１本</t>
    <rPh sb="4" eb="5">
      <t>ホン</t>
    </rPh>
    <phoneticPr fontId="4"/>
  </si>
  <si>
    <t>未　　定</t>
    <rPh sb="0" eb="1">
      <t>ミ</t>
    </rPh>
    <rPh sb="3" eb="4">
      <t>サダム</t>
    </rPh>
    <phoneticPr fontId="4"/>
  </si>
  <si>
    <t>ヒノキ（１本売り）</t>
    <rPh sb="5" eb="6">
      <t>ホン</t>
    </rPh>
    <rPh sb="6" eb="7">
      <t>ウ</t>
    </rPh>
    <phoneticPr fontId="4"/>
  </si>
  <si>
    <t>マ　ツ　３．２ｍ</t>
    <phoneticPr fontId="4"/>
  </si>
  <si>
    <t>【ホームページのご案内】</t>
    <rPh sb="9" eb="11">
      <t>アンナイ</t>
    </rPh>
    <phoneticPr fontId="4"/>
  </si>
  <si>
    <t>22cm下</t>
    <rPh sb="4" eb="5">
      <t>シタ</t>
    </rPh>
    <phoneticPr fontId="4"/>
  </si>
  <si>
    <t>当組合ホームページでご覧いただけます。</t>
    <rPh sb="0" eb="3">
      <t>トウクミアイ</t>
    </rPh>
    <rPh sb="11" eb="12">
      <t>ラン</t>
    </rPh>
    <phoneticPr fontId="4"/>
  </si>
  <si>
    <t>マ　ツ　４．２ｍ</t>
    <phoneticPr fontId="4"/>
  </si>
  <si>
    <t>アクセスは検索か右のQRコードからできます。</t>
    <rPh sb="5" eb="7">
      <t>ケンサク</t>
    </rPh>
    <rPh sb="8" eb="9">
      <t>ミギ</t>
    </rPh>
    <phoneticPr fontId="4"/>
  </si>
  <si>
    <t>毎度のご出品誠にありがとうございます。</t>
    <phoneticPr fontId="4"/>
  </si>
  <si>
    <t>次回市は、</t>
    <rPh sb="0" eb="2">
      <t>ジカイ</t>
    </rPh>
    <rPh sb="2" eb="3">
      <t>イチ</t>
    </rPh>
    <phoneticPr fontId="4"/>
  </si>
  <si>
    <t>です。</t>
    <phoneticPr fontId="4"/>
  </si>
  <si>
    <r>
      <t>【採材】(スギ)４ｍの曲り材を採材するよりも３ｍの直材を優先して採材願います。年間必要とされる６ｍ材はスギの販売量全体の５％程となっています。値下がり分を少しでも補うために６ｍ材を採材して下さい。多量に必要です。山全体・１本の立木の売上を上げるため、径級16㎝～24cmは1本でも多く6m材を採材して下さい。</t>
    </r>
    <r>
      <rPr>
        <b/>
        <u/>
        <sz val="11"/>
        <color theme="1"/>
        <rFont val="HGS創英角ｺﾞｼｯｸUB"/>
        <family val="3"/>
        <charset val="128"/>
      </rPr>
      <t>長級・径級にかかわらず直材優先の採材</t>
    </r>
    <r>
      <rPr>
        <b/>
        <sz val="11"/>
        <color theme="1"/>
        <rFont val="HGS創英角ｺﾞｼｯｸUB"/>
        <family val="3"/>
        <charset val="128"/>
      </rPr>
      <t>でお願いします。</t>
    </r>
    <r>
      <rPr>
        <b/>
        <sz val="11"/>
        <color theme="1"/>
        <rFont val="ＭＳ ゴシック"/>
        <family val="3"/>
        <charset val="128"/>
      </rPr>
      <t>ただし、偏った採材には注意が必要です。</t>
    </r>
    <rPh sb="28" eb="30">
      <t>ユウセン</t>
    </rPh>
    <rPh sb="39" eb="43">
      <t>ネンカンヒツヨウ</t>
    </rPh>
    <rPh sb="49" eb="50">
      <t>ザイ</t>
    </rPh>
    <rPh sb="54" eb="57">
      <t>ハンバイリョウ</t>
    </rPh>
    <rPh sb="57" eb="59">
      <t>ゼンタイ</t>
    </rPh>
    <rPh sb="62" eb="63">
      <t>ホド</t>
    </rPh>
    <rPh sb="71" eb="73">
      <t>ネサ</t>
    </rPh>
    <rPh sb="75" eb="76">
      <t>ブン</t>
    </rPh>
    <rPh sb="77" eb="78">
      <t>スコ</t>
    </rPh>
    <rPh sb="81" eb="82">
      <t>オギナ</t>
    </rPh>
    <rPh sb="88" eb="89">
      <t>ザイ</t>
    </rPh>
    <rPh sb="90" eb="92">
      <t>サイザイ</t>
    </rPh>
    <rPh sb="94" eb="95">
      <t>クダ</t>
    </rPh>
    <rPh sb="98" eb="100">
      <t>タリョウ</t>
    </rPh>
    <rPh sb="101" eb="103">
      <t>ヒツヨウ</t>
    </rPh>
    <rPh sb="184" eb="185">
      <t>カタヨ</t>
    </rPh>
    <rPh sb="187" eb="189">
      <t>サイザイ</t>
    </rPh>
    <rPh sb="191" eb="193">
      <t>チュウイ</t>
    </rPh>
    <rPh sb="194" eb="196">
      <t>ヒツヨウ</t>
    </rPh>
    <phoneticPr fontId="4"/>
  </si>
  <si>
    <t>(ヒノキ)4m直材を基本に造材してください。相場は値下がりで取引されました。</t>
    <rPh sb="7" eb="9">
      <t>チョクザイ</t>
    </rPh>
    <rPh sb="10" eb="12">
      <t>キホン</t>
    </rPh>
    <rPh sb="13" eb="15">
      <t>ゾウザイ</t>
    </rPh>
    <rPh sb="22" eb="24">
      <t>ソウバ</t>
    </rPh>
    <rPh sb="25" eb="27">
      <t>ネサ</t>
    </rPh>
    <rPh sb="30" eb="32">
      <t>トリヒキ</t>
    </rPh>
    <phoneticPr fontId="4"/>
  </si>
  <si>
    <r>
      <rPr>
        <u/>
        <sz val="11"/>
        <color theme="1"/>
        <rFont val="ＭＳ ゴシック"/>
        <family val="3"/>
        <charset val="128"/>
      </rPr>
      <t>梁材や大曲は端材や1m材を切り出し</t>
    </r>
    <r>
      <rPr>
        <sz val="11"/>
        <color theme="1"/>
        <rFont val="HG丸ｺﾞｼｯｸM-PRO"/>
        <family val="3"/>
        <charset val="128"/>
      </rPr>
      <t>その先を活かすようにしてください。
長さにかかわらず直材優先に造材してください。</t>
    </r>
    <r>
      <rPr>
        <b/>
        <sz val="11"/>
        <color theme="1"/>
        <rFont val="ＭＳ ゴシック"/>
        <family val="3"/>
        <charset val="128"/>
      </rPr>
      <t>最近、割れ材が見受けられます。ノコ入れ時ご注意を。</t>
    </r>
    <phoneticPr fontId="4"/>
  </si>
  <si>
    <t>＜ご注意！＞採材時はスギ・ヒノキ共に伸びを5cmは必ず入れてください。</t>
    <rPh sb="2" eb="4">
      <t>チュウイ</t>
    </rPh>
    <rPh sb="6" eb="8">
      <t>サイザイ</t>
    </rPh>
    <rPh sb="8" eb="9">
      <t>ジ</t>
    </rPh>
    <rPh sb="16" eb="17">
      <t>トモ</t>
    </rPh>
    <rPh sb="18" eb="19">
      <t>ノ</t>
    </rPh>
    <rPh sb="25" eb="26">
      <t>カナラ</t>
    </rPh>
    <rPh sb="27" eb="28">
      <t>イ</t>
    </rPh>
    <phoneticPr fontId="4"/>
  </si>
  <si>
    <t>現状把握と造材指導等巡回しております。何なりとご一報ください。</t>
    <rPh sb="0" eb="2">
      <t>ゲンジョウ</t>
    </rPh>
    <rPh sb="2" eb="4">
      <t>ハアク</t>
    </rPh>
    <rPh sb="5" eb="7">
      <t>ゾウザイ</t>
    </rPh>
    <rPh sb="7" eb="9">
      <t>シドウ</t>
    </rPh>
    <rPh sb="9" eb="10">
      <t>トウ</t>
    </rPh>
    <rPh sb="10" eb="12">
      <t>ジュンカイ</t>
    </rPh>
    <rPh sb="19" eb="20">
      <t>ナン</t>
    </rPh>
    <rPh sb="24" eb="26">
      <t>イッポウ</t>
    </rPh>
    <phoneticPr fontId="4"/>
  </si>
  <si>
    <t>担当：営業課長　椎葉　由一　まで宜しくお願い致します。</t>
    <rPh sb="0" eb="2">
      <t>タントウ</t>
    </rPh>
    <rPh sb="3" eb="5">
      <t>エイギョウ</t>
    </rPh>
    <rPh sb="5" eb="7">
      <t>カチョウ</t>
    </rPh>
    <rPh sb="8" eb="10">
      <t>シイバ</t>
    </rPh>
    <rPh sb="11" eb="13">
      <t>ヨシカズ</t>
    </rPh>
    <rPh sb="16" eb="17">
      <t>ヨロ</t>
    </rPh>
    <phoneticPr fontId="4"/>
  </si>
  <si>
    <t>【お知らせ】…定例市は、毎月8・25日(土日祝除く)午前10時開市です。事務所側土場の原木受入は行っていません。</t>
    <rPh sb="2" eb="3">
      <t>シ</t>
    </rPh>
    <rPh sb="7" eb="9">
      <t>テイレイ</t>
    </rPh>
    <rPh sb="9" eb="10">
      <t>イチ</t>
    </rPh>
    <rPh sb="12" eb="14">
      <t>マイツキ</t>
    </rPh>
    <rPh sb="18" eb="19">
      <t>ニチ</t>
    </rPh>
    <rPh sb="20" eb="22">
      <t>ドニチ</t>
    </rPh>
    <rPh sb="22" eb="23">
      <t>シュク</t>
    </rPh>
    <rPh sb="23" eb="24">
      <t>ノゾ</t>
    </rPh>
    <rPh sb="26" eb="28">
      <t>ゴゼン</t>
    </rPh>
    <rPh sb="30" eb="31">
      <t>ジ</t>
    </rPh>
    <rPh sb="31" eb="33">
      <t>カイイチ</t>
    </rPh>
    <rPh sb="36" eb="42">
      <t>ジムショガワドバ</t>
    </rPh>
    <rPh sb="43" eb="47">
      <t>ゲンボクウケイレ</t>
    </rPh>
    <rPh sb="48" eb="49">
      <t>オコナ</t>
    </rPh>
    <phoneticPr fontId="4"/>
  </si>
  <si>
    <t>市売り速報は過去分(2015(H27)年度以降)も含めて、</t>
    <rPh sb="0" eb="2">
      <t>イチウ</t>
    </rPh>
    <rPh sb="3" eb="5">
      <t>ソクホウ</t>
    </rPh>
    <rPh sb="6" eb="9">
      <t>カコブン</t>
    </rPh>
    <rPh sb="19" eb="20">
      <t>ネン</t>
    </rPh>
    <rPh sb="20" eb="21">
      <t>ド</t>
    </rPh>
    <rPh sb="21" eb="23">
      <t>イコウ</t>
    </rPh>
    <rPh sb="25" eb="26">
      <t>フク</t>
    </rPh>
    <phoneticPr fontId="4"/>
  </si>
  <si>
    <t>【状況】原木入材をいただき誠にありがとうございます。相場はスギ・ヒノキともに引き続き大きく値を下げている状況です。原因としては製品の売れ行きが悪いこと、値下がりした分だけ大量に原木入荷があることが考えられます。今後も弱含みの相場が続くものとみています。</t>
    <rPh sb="1" eb="3">
      <t>ジョウキョウ</t>
    </rPh>
    <rPh sb="4" eb="8">
      <t>ゲンボクニュウザイ</t>
    </rPh>
    <rPh sb="13" eb="14">
      <t>マコト</t>
    </rPh>
    <rPh sb="26" eb="28">
      <t>ソウバ</t>
    </rPh>
    <rPh sb="38" eb="39">
      <t>ヒ</t>
    </rPh>
    <rPh sb="40" eb="41">
      <t>ツヅ</t>
    </rPh>
    <rPh sb="42" eb="43">
      <t>オオ</t>
    </rPh>
    <rPh sb="45" eb="46">
      <t>ネ</t>
    </rPh>
    <rPh sb="47" eb="48">
      <t>サ</t>
    </rPh>
    <rPh sb="52" eb="54">
      <t>ジョウキョウ</t>
    </rPh>
    <rPh sb="57" eb="59">
      <t>ゲンイン</t>
    </rPh>
    <rPh sb="63" eb="65">
      <t>セイヒン</t>
    </rPh>
    <rPh sb="66" eb="67">
      <t>ウ</t>
    </rPh>
    <rPh sb="68" eb="69">
      <t>ユ</t>
    </rPh>
    <rPh sb="71" eb="72">
      <t>ワル</t>
    </rPh>
    <rPh sb="76" eb="78">
      <t>ネサ</t>
    </rPh>
    <rPh sb="82" eb="83">
      <t>ブン</t>
    </rPh>
    <rPh sb="85" eb="87">
      <t>タイリョウ</t>
    </rPh>
    <rPh sb="88" eb="92">
      <t>ゲンボクニュウカ</t>
    </rPh>
    <rPh sb="98" eb="99">
      <t>カンガ</t>
    </rPh>
    <rPh sb="105" eb="107">
      <t>コンゴ</t>
    </rPh>
    <rPh sb="108" eb="110">
      <t>ヨワフク</t>
    </rPh>
    <rPh sb="112" eb="114">
      <t>ソウバ</t>
    </rPh>
    <rPh sb="115" eb="116">
      <t>ツヅ</t>
    </rPh>
    <phoneticPr fontId="4"/>
  </si>
  <si>
    <t>【状況】原木入材をいただき誠にありがとうございます。入荷は徐々に減少するものとみていますが、製品の売れ行き不振による直材や小曲材の値下がり傾向はまだ続くと思われます。キズ材・C材などの低質材に関しては、再び輸出向けの引き合いが強くなっていることもあり単価は下げ止まっている状況です。</t>
    <rPh sb="1" eb="3">
      <t>ジョウキョウ</t>
    </rPh>
    <rPh sb="4" eb="8">
      <t>ゲンボクニュウザイ</t>
    </rPh>
    <rPh sb="13" eb="14">
      <t>マコト</t>
    </rPh>
    <rPh sb="26" eb="28">
      <t>ニュウカ</t>
    </rPh>
    <rPh sb="29" eb="34">
      <t>ジョジョニゲンショウ</t>
    </rPh>
    <rPh sb="46" eb="48">
      <t>セイヒン</t>
    </rPh>
    <rPh sb="49" eb="50">
      <t>ウ</t>
    </rPh>
    <rPh sb="51" eb="52">
      <t>ユ</t>
    </rPh>
    <rPh sb="53" eb="55">
      <t>フシン</t>
    </rPh>
    <rPh sb="58" eb="60">
      <t>チョクザイ</t>
    </rPh>
    <phoneticPr fontId="4"/>
  </si>
  <si>
    <r>
      <t>【採材】(スギ)４ｍの曲り材を採材するよりも３ｍの直材を優先して採材願います。最近は４ｍのみに偏った採材が見受けられます。すべて３ｍ採材をされても不落になる材はありません。また、６ｍ材は年間を通して不足していますので１本でも採材をお願いします。</t>
    </r>
    <r>
      <rPr>
        <u/>
        <sz val="11"/>
        <color theme="1"/>
        <rFont val="HGP創英角ｺﾞｼｯｸUB"/>
        <family val="3"/>
        <charset val="128"/>
      </rPr>
      <t>長級・径級にかかわらず直材優先の採材</t>
    </r>
    <r>
      <rPr>
        <sz val="11"/>
        <color theme="1"/>
        <rFont val="HGP創英角ｺﾞｼｯｸUB"/>
        <family val="3"/>
        <charset val="128"/>
      </rPr>
      <t>でお願いします。</t>
    </r>
    <rPh sb="28" eb="30">
      <t>ユウセン</t>
    </rPh>
    <rPh sb="39" eb="41">
      <t>サイキン</t>
    </rPh>
    <rPh sb="47" eb="48">
      <t>カタヨ</t>
    </rPh>
    <rPh sb="50" eb="52">
      <t>サイザイ</t>
    </rPh>
    <rPh sb="53" eb="55">
      <t>ミウ</t>
    </rPh>
    <rPh sb="66" eb="68">
      <t>サイザイ</t>
    </rPh>
    <rPh sb="73" eb="75">
      <t>フラク</t>
    </rPh>
    <rPh sb="78" eb="79">
      <t>ザイ</t>
    </rPh>
    <rPh sb="91" eb="92">
      <t>ザイ</t>
    </rPh>
    <rPh sb="93" eb="95">
      <t>ネンカン</t>
    </rPh>
    <rPh sb="96" eb="97">
      <t>トオ</t>
    </rPh>
    <rPh sb="99" eb="101">
      <t>フソク</t>
    </rPh>
    <rPh sb="109" eb="110">
      <t>ホン</t>
    </rPh>
    <rPh sb="112" eb="114">
      <t>サイザイ</t>
    </rPh>
    <rPh sb="116" eb="117">
      <t>ネガ</t>
    </rPh>
    <phoneticPr fontId="4"/>
  </si>
  <si>
    <t>(ヒノキ)4m直材を基本に造材してください。相場は品薄感から一部径級で値上がりしました。</t>
    <rPh sb="7" eb="9">
      <t>チョクザイ</t>
    </rPh>
    <rPh sb="10" eb="12">
      <t>キホン</t>
    </rPh>
    <rPh sb="13" eb="15">
      <t>ゾウザイ</t>
    </rPh>
    <rPh sb="22" eb="24">
      <t>ソウバ</t>
    </rPh>
    <rPh sb="25" eb="28">
      <t>シナウスカン</t>
    </rPh>
    <rPh sb="30" eb="32">
      <t>イチブ</t>
    </rPh>
    <rPh sb="32" eb="34">
      <t>ケイキュウ</t>
    </rPh>
    <rPh sb="35" eb="37">
      <t>ネア</t>
    </rPh>
    <phoneticPr fontId="4"/>
  </si>
  <si>
    <t>【状況】原木入材をいただき誠にありがとうございます。入荷は連休中の天候不順などもあり減少してきていますが、スギは製品の売れ行き不振による直材や小曲材の値下がり傾向はまだ続くと思われます。キズ材・C材などの低質材に関しては、再び輸出向けの引き合いが強くなっていることもあり単価は下げ止まっている状況です。</t>
    <rPh sb="1" eb="3">
      <t>ジョウキョウ</t>
    </rPh>
    <rPh sb="4" eb="8">
      <t>ゲンボクニュウザイ</t>
    </rPh>
    <rPh sb="13" eb="14">
      <t>マコト</t>
    </rPh>
    <rPh sb="26" eb="28">
      <t>ニュウカ</t>
    </rPh>
    <rPh sb="33" eb="37">
      <t>テンコウフジュン</t>
    </rPh>
    <rPh sb="56" eb="58">
      <t>セイヒン</t>
    </rPh>
    <rPh sb="59" eb="60">
      <t>ウ</t>
    </rPh>
    <rPh sb="61" eb="62">
      <t>ユ</t>
    </rPh>
    <rPh sb="63" eb="65">
      <t>フシン</t>
    </rPh>
    <rPh sb="68" eb="70">
      <t>チョクザイ</t>
    </rPh>
    <phoneticPr fontId="4"/>
  </si>
  <si>
    <t>【状況】原木入材をいただき誠にありがとうございます。入荷は減少が続いていますが、スギは製品の売れ行き不振による直材や小曲材の値下がり傾向は３ｍ中目材など値下がりが落ち着いているものもあります。キズ材・C材などの低質材に関しては、輸出向けの動きが悪くなっており、不落になる材も出てきています。</t>
    <rPh sb="1" eb="3">
      <t>ジョウキョウ</t>
    </rPh>
    <rPh sb="4" eb="8">
      <t>ゲンボクニュウザイ</t>
    </rPh>
    <rPh sb="13" eb="14">
      <t>マコト</t>
    </rPh>
    <rPh sb="26" eb="28">
      <t>ニュウカ</t>
    </rPh>
    <rPh sb="32" eb="33">
      <t>ツヅ</t>
    </rPh>
    <rPh sb="43" eb="45">
      <t>セイヒン</t>
    </rPh>
    <rPh sb="46" eb="47">
      <t>ウ</t>
    </rPh>
    <rPh sb="48" eb="49">
      <t>ユ</t>
    </rPh>
    <rPh sb="50" eb="52">
      <t>フシン</t>
    </rPh>
    <rPh sb="55" eb="57">
      <t>チョクザイ</t>
    </rPh>
    <rPh sb="114" eb="117">
      <t>ユシュツム</t>
    </rPh>
    <rPh sb="119" eb="120">
      <t>ウゴ</t>
    </rPh>
    <rPh sb="122" eb="123">
      <t>ワル</t>
    </rPh>
    <rPh sb="130" eb="132">
      <t>フラク</t>
    </rPh>
    <rPh sb="135" eb="136">
      <t>ザイ</t>
    </rPh>
    <rPh sb="137" eb="138">
      <t>デ</t>
    </rPh>
    <phoneticPr fontId="4"/>
  </si>
  <si>
    <t>(ヒノキ)4m直材を基本に造材してください。相場は品薄感から全体的に大きく値上がりしました。</t>
    <rPh sb="7" eb="9">
      <t>チョクザイ</t>
    </rPh>
    <rPh sb="10" eb="12">
      <t>キホン</t>
    </rPh>
    <rPh sb="13" eb="15">
      <t>ゾウザイ</t>
    </rPh>
    <rPh sb="22" eb="24">
      <t>ソウバ</t>
    </rPh>
    <rPh sb="25" eb="28">
      <t>シナウスカン</t>
    </rPh>
    <rPh sb="30" eb="33">
      <t>ゼンタイテキ</t>
    </rPh>
    <rPh sb="34" eb="35">
      <t>オオ</t>
    </rPh>
    <rPh sb="37" eb="39">
      <t>ネア</t>
    </rPh>
    <phoneticPr fontId="4"/>
  </si>
  <si>
    <t>※前回市分市況速報の平均単価が間違っていました。正しい単価はスギ11,487円、ヒノキ17,057円です。</t>
    <rPh sb="1" eb="4">
      <t>ゼンカイイチ</t>
    </rPh>
    <rPh sb="4" eb="5">
      <t>ブン</t>
    </rPh>
    <rPh sb="5" eb="9">
      <t>シキョウソクホウ</t>
    </rPh>
    <rPh sb="10" eb="14">
      <t>ヘイキンタンカ</t>
    </rPh>
    <rPh sb="15" eb="17">
      <t>マチガ</t>
    </rPh>
    <rPh sb="24" eb="25">
      <t>タダ</t>
    </rPh>
    <rPh sb="27" eb="29">
      <t>タンカ</t>
    </rPh>
    <rPh sb="34" eb="39">
      <t>487エン</t>
    </rPh>
    <rPh sb="49" eb="50">
      <t>エン</t>
    </rPh>
    <phoneticPr fontId="4"/>
  </si>
  <si>
    <t>平均単価がFAX送付分などで間違っていました。下記が正しいものになります。</t>
    <rPh sb="0" eb="4">
      <t>ヘイキンタンカ</t>
    </rPh>
    <rPh sb="8" eb="11">
      <t>ソウフブン</t>
    </rPh>
    <rPh sb="14" eb="16">
      <t>マチガ</t>
    </rPh>
    <rPh sb="23" eb="25">
      <t>カキ</t>
    </rPh>
    <rPh sb="26" eb="27">
      <t>タダ</t>
    </rPh>
    <phoneticPr fontId="4"/>
  </si>
  <si>
    <t>【状況】原木入材をいただき誠にありがとうございます。前回と同様に入荷は減少していますが、スギは価格の下落は落ち着いていますが、曲り材など一部の材では、入札の鈍いものもあります。全体では若干の値上がりとなりました。ヒノキは品薄感から価格が上昇しています。本格的に梅雨の時期を迎えて、虫材などの心配も出てきますが、相場は大きくは変わらないものとみています。</t>
    <rPh sb="1" eb="3">
      <t>ジョウキョウ</t>
    </rPh>
    <rPh sb="4" eb="8">
      <t>ゲンボクニュウザイ</t>
    </rPh>
    <rPh sb="13" eb="14">
      <t>マコト</t>
    </rPh>
    <rPh sb="26" eb="28">
      <t>ゼンカイ</t>
    </rPh>
    <rPh sb="29" eb="31">
      <t>ドウヨウ</t>
    </rPh>
    <rPh sb="32" eb="34">
      <t>ニュウカ</t>
    </rPh>
    <rPh sb="35" eb="37">
      <t>ゲンショウ</t>
    </rPh>
    <rPh sb="47" eb="49">
      <t>カカク</t>
    </rPh>
    <rPh sb="50" eb="52">
      <t>ゲラク</t>
    </rPh>
    <rPh sb="53" eb="54">
      <t>オ</t>
    </rPh>
    <rPh sb="55" eb="56">
      <t>ツ</t>
    </rPh>
    <rPh sb="63" eb="64">
      <t>マガ</t>
    </rPh>
    <rPh sb="65" eb="66">
      <t>ザイ</t>
    </rPh>
    <rPh sb="68" eb="70">
      <t>イチブ</t>
    </rPh>
    <rPh sb="71" eb="72">
      <t>ザイ</t>
    </rPh>
    <rPh sb="75" eb="77">
      <t>ニュウサツ</t>
    </rPh>
    <rPh sb="78" eb="79">
      <t>ニブ</t>
    </rPh>
    <rPh sb="88" eb="90">
      <t>ゼンタイ</t>
    </rPh>
    <rPh sb="92" eb="94">
      <t>ジャッカン</t>
    </rPh>
    <rPh sb="95" eb="97">
      <t>ネア</t>
    </rPh>
    <rPh sb="110" eb="113">
      <t>シナウスカン</t>
    </rPh>
    <rPh sb="115" eb="117">
      <t>カカク</t>
    </rPh>
    <rPh sb="118" eb="120">
      <t>ジョウショウ</t>
    </rPh>
    <rPh sb="126" eb="129">
      <t>ホンカクテキ</t>
    </rPh>
    <rPh sb="130" eb="132">
      <t>ツユ</t>
    </rPh>
    <rPh sb="133" eb="135">
      <t>ジキ</t>
    </rPh>
    <rPh sb="136" eb="137">
      <t>ムカ</t>
    </rPh>
    <rPh sb="140" eb="142">
      <t>ムシザイ</t>
    </rPh>
    <rPh sb="145" eb="147">
      <t>シンパイ</t>
    </rPh>
    <rPh sb="148" eb="149">
      <t>デ</t>
    </rPh>
    <rPh sb="155" eb="157">
      <t>ソウバ</t>
    </rPh>
    <rPh sb="158" eb="159">
      <t>オオ</t>
    </rPh>
    <rPh sb="162" eb="163">
      <t>カ</t>
    </rPh>
    <phoneticPr fontId="4"/>
  </si>
  <si>
    <t>(ヒノキ)4m直材を基本に造材してください。相場は品薄感から引き続き値上がりした材もありました。</t>
    <rPh sb="7" eb="9">
      <t>チョクザイ</t>
    </rPh>
    <rPh sb="10" eb="12">
      <t>キホン</t>
    </rPh>
    <rPh sb="13" eb="15">
      <t>ゾウザイ</t>
    </rPh>
    <rPh sb="22" eb="24">
      <t>ソウバ</t>
    </rPh>
    <rPh sb="25" eb="28">
      <t>シナウスカン</t>
    </rPh>
    <rPh sb="30" eb="31">
      <t>ヒ</t>
    </rPh>
    <rPh sb="32" eb="33">
      <t>ツヅ</t>
    </rPh>
    <rPh sb="34" eb="36">
      <t>ネア</t>
    </rPh>
    <rPh sb="40" eb="41">
      <t>ザイ</t>
    </rPh>
    <phoneticPr fontId="4"/>
  </si>
  <si>
    <t>【状況】原木入材をいただき誠にありがとうございます。引き続き入荷は少ない状況です。スギは若干の値下げで取引されましたが、４ｍ中目材など丸太の状態によっては札の入りが鈍いものもあります。ヒノキも横ばいで取引されました。本格的に梅雨の時期を迎えて、虫材などの心配も出てきますが、相場は大きくは変わらないものとみています。</t>
    <rPh sb="1" eb="3">
      <t>ジョウキョウ</t>
    </rPh>
    <rPh sb="4" eb="8">
      <t>ゲンボクニュウザイ</t>
    </rPh>
    <rPh sb="13" eb="14">
      <t>マコト</t>
    </rPh>
    <rPh sb="26" eb="27">
      <t>ヒ</t>
    </rPh>
    <rPh sb="28" eb="29">
      <t>ツヅ</t>
    </rPh>
    <rPh sb="30" eb="32">
      <t>ニュウカ</t>
    </rPh>
    <rPh sb="33" eb="34">
      <t>スク</t>
    </rPh>
    <rPh sb="36" eb="38">
      <t>ジョウキョウ</t>
    </rPh>
    <rPh sb="44" eb="46">
      <t>ジャッカン</t>
    </rPh>
    <rPh sb="47" eb="49">
      <t>ネサ</t>
    </rPh>
    <rPh sb="51" eb="53">
      <t>トリヒキ</t>
    </rPh>
    <rPh sb="62" eb="65">
      <t>ナカメザイ</t>
    </rPh>
    <rPh sb="67" eb="69">
      <t>マルタ</t>
    </rPh>
    <rPh sb="70" eb="72">
      <t>ジョウタイ</t>
    </rPh>
    <rPh sb="77" eb="78">
      <t>フダ</t>
    </rPh>
    <rPh sb="79" eb="80">
      <t>ハイ</t>
    </rPh>
    <rPh sb="82" eb="83">
      <t>ニブ</t>
    </rPh>
    <rPh sb="96" eb="97">
      <t>ヨコ</t>
    </rPh>
    <rPh sb="100" eb="102">
      <t>トリヒキ</t>
    </rPh>
    <rPh sb="108" eb="111">
      <t>ホンカクテキ</t>
    </rPh>
    <rPh sb="112" eb="114">
      <t>ツユ</t>
    </rPh>
    <rPh sb="115" eb="117">
      <t>ジキ</t>
    </rPh>
    <rPh sb="118" eb="119">
      <t>ムカ</t>
    </rPh>
    <rPh sb="122" eb="124">
      <t>ムシザイ</t>
    </rPh>
    <rPh sb="127" eb="129">
      <t>シンパイ</t>
    </rPh>
    <rPh sb="130" eb="131">
      <t>デ</t>
    </rPh>
    <rPh sb="137" eb="139">
      <t>ソウバ</t>
    </rPh>
    <rPh sb="140" eb="141">
      <t>オオ</t>
    </rPh>
    <rPh sb="144" eb="145">
      <t>カ</t>
    </rPh>
    <phoneticPr fontId="4"/>
  </si>
  <si>
    <t>【状況】原木入材をいただき誠にありがとうございます。入荷の少ない状況が続いています。相場は、スギは４ｍの30ｃｍ上の材を中心に低質材の価格の底上げがあったことから、平均単価は値上がりしました。ヒノキは、全体的な品薄感から径級によっては1000円/m3以上値上がりしたものもありました。製材製品の荷動きがあまりよくない声が聞かれるため、しばらくは現状の相場が続くものとみています。</t>
    <rPh sb="1" eb="3">
      <t>ジョウキョウ</t>
    </rPh>
    <rPh sb="4" eb="8">
      <t>ゲンボクニュウザイ</t>
    </rPh>
    <rPh sb="13" eb="14">
      <t>マコト</t>
    </rPh>
    <rPh sb="26" eb="28">
      <t>ニュウカ</t>
    </rPh>
    <rPh sb="29" eb="30">
      <t>スク</t>
    </rPh>
    <rPh sb="32" eb="34">
      <t>ジョウキョウ</t>
    </rPh>
    <rPh sb="35" eb="36">
      <t>ツヅ</t>
    </rPh>
    <rPh sb="42" eb="44">
      <t>ソウバ</t>
    </rPh>
    <rPh sb="56" eb="57">
      <t>ウエ</t>
    </rPh>
    <rPh sb="58" eb="59">
      <t>ザイ</t>
    </rPh>
    <phoneticPr fontId="4"/>
  </si>
  <si>
    <t>【状況】原木入材をいただき誠にありがとうございます。引き続き入荷の少ない状況が続いています。相場は、スギは４ｍ材など量の問題から値段を下げたものがありましたが、３ｍ材を中心にほぼ横ばいで取引されました。ヒノキは、以前からの品薄感と主消費地での大雨災害などもあり、引き続き値上がりとなりました。今後はスギは近隣の県での大幅な値下がりがあったことから今後の状況に注意する必要があります。</t>
    <rPh sb="1" eb="3">
      <t>ジョウキョウ</t>
    </rPh>
    <rPh sb="4" eb="8">
      <t>ゲンボクニュウザイ</t>
    </rPh>
    <rPh sb="13" eb="14">
      <t>マコト</t>
    </rPh>
    <rPh sb="26" eb="27">
      <t>ヒ</t>
    </rPh>
    <rPh sb="28" eb="29">
      <t>ツヅ</t>
    </rPh>
    <rPh sb="30" eb="32">
      <t>ニュウカ</t>
    </rPh>
    <rPh sb="33" eb="34">
      <t>スク</t>
    </rPh>
    <rPh sb="36" eb="38">
      <t>ジョウキョウ</t>
    </rPh>
    <rPh sb="39" eb="40">
      <t>ツヅ</t>
    </rPh>
    <rPh sb="46" eb="48">
      <t>ソウバ</t>
    </rPh>
    <rPh sb="55" eb="56">
      <t>ザイ</t>
    </rPh>
    <rPh sb="58" eb="59">
      <t>リョウ</t>
    </rPh>
    <rPh sb="60" eb="62">
      <t>モンダイ</t>
    </rPh>
    <rPh sb="64" eb="66">
      <t>ネダン</t>
    </rPh>
    <rPh sb="67" eb="68">
      <t>サ</t>
    </rPh>
    <rPh sb="82" eb="83">
      <t>ザイ</t>
    </rPh>
    <rPh sb="84" eb="86">
      <t>チュウシン</t>
    </rPh>
    <rPh sb="89" eb="90">
      <t>ヨコ</t>
    </rPh>
    <rPh sb="93" eb="95">
      <t>トリヒキ</t>
    </rPh>
    <rPh sb="106" eb="108">
      <t>イゼン</t>
    </rPh>
    <rPh sb="111" eb="114">
      <t>シナウスカン</t>
    </rPh>
    <rPh sb="115" eb="119">
      <t>シュショウヒチ</t>
    </rPh>
    <rPh sb="121" eb="125">
      <t>オオアメサイガイ</t>
    </rPh>
    <rPh sb="131" eb="132">
      <t>ヒ</t>
    </rPh>
    <rPh sb="133" eb="134">
      <t>ツヅ</t>
    </rPh>
    <rPh sb="146" eb="148">
      <t>コンゴ</t>
    </rPh>
    <rPh sb="152" eb="154">
      <t>キンリン</t>
    </rPh>
    <rPh sb="155" eb="156">
      <t>ケン</t>
    </rPh>
    <rPh sb="158" eb="160">
      <t>オオハバ</t>
    </rPh>
    <rPh sb="161" eb="163">
      <t>ネサ</t>
    </rPh>
    <rPh sb="173" eb="175">
      <t>コンゴ</t>
    </rPh>
    <rPh sb="176" eb="178">
      <t>ジョウキョウ</t>
    </rPh>
    <rPh sb="179" eb="181">
      <t>チュウイ</t>
    </rPh>
    <rPh sb="183" eb="185">
      <t>ヒツヨウ</t>
    </rPh>
    <phoneticPr fontId="4"/>
  </si>
  <si>
    <t>【状況】原木入材をいただき誠にありがとうございます。引き続き入荷の少ない状況が続いています。相場は、スギは４ｍ材は若干量が増えたことから値上がり、３ｍ材は横ばいで取引されました。ヒノキは、全体的な入荷減少から、引き続き値上がりとなりました。今後は台風6号による相場への影響がどの程度になるのか注意する必要があります。</t>
    <rPh sb="1" eb="3">
      <t>ジョウキョウ</t>
    </rPh>
    <rPh sb="4" eb="8">
      <t>ゲンボクニュウザイ</t>
    </rPh>
    <rPh sb="13" eb="14">
      <t>マコト</t>
    </rPh>
    <rPh sb="26" eb="27">
      <t>ヒ</t>
    </rPh>
    <rPh sb="28" eb="29">
      <t>ツヅ</t>
    </rPh>
    <rPh sb="30" eb="32">
      <t>ニュウカ</t>
    </rPh>
    <rPh sb="33" eb="34">
      <t>スク</t>
    </rPh>
    <rPh sb="36" eb="38">
      <t>ジョウキョウ</t>
    </rPh>
    <rPh sb="39" eb="40">
      <t>ツヅ</t>
    </rPh>
    <rPh sb="46" eb="48">
      <t>ソウバ</t>
    </rPh>
    <rPh sb="55" eb="56">
      <t>ザイ</t>
    </rPh>
    <rPh sb="57" eb="59">
      <t>ジャッカン</t>
    </rPh>
    <rPh sb="59" eb="60">
      <t>リョウ</t>
    </rPh>
    <rPh sb="61" eb="62">
      <t>フ</t>
    </rPh>
    <rPh sb="68" eb="70">
      <t>ネア</t>
    </rPh>
    <rPh sb="75" eb="76">
      <t>ザイ</t>
    </rPh>
    <rPh sb="77" eb="78">
      <t>ヨコ</t>
    </rPh>
    <rPh sb="81" eb="83">
      <t>トリヒキ</t>
    </rPh>
    <rPh sb="94" eb="97">
      <t>ゼンタイテキ</t>
    </rPh>
    <rPh sb="98" eb="102">
      <t>ニュウカゲンショウ</t>
    </rPh>
    <rPh sb="105" eb="106">
      <t>ヒ</t>
    </rPh>
    <rPh sb="107" eb="108">
      <t>ツヅ</t>
    </rPh>
    <rPh sb="120" eb="122">
      <t>コンゴ</t>
    </rPh>
    <rPh sb="123" eb="125">
      <t>タイフウ</t>
    </rPh>
    <rPh sb="126" eb="127">
      <t>ゴウ</t>
    </rPh>
    <rPh sb="130" eb="132">
      <t>ソウバ</t>
    </rPh>
    <rPh sb="134" eb="136">
      <t>エイキョウ</t>
    </rPh>
    <rPh sb="139" eb="141">
      <t>テイド</t>
    </rPh>
    <rPh sb="146" eb="148">
      <t>チュウイ</t>
    </rPh>
    <rPh sb="150" eb="152">
      <t>ヒツヨウ</t>
    </rPh>
    <phoneticPr fontId="4"/>
  </si>
  <si>
    <t>毎度のご出品誠にありがとうございます。
8/11(金)～１６(水)休業となります。</t>
    <rPh sb="25" eb="26">
      <t>キン</t>
    </rPh>
    <rPh sb="31" eb="32">
      <t>スイ</t>
    </rPh>
    <rPh sb="33" eb="35">
      <t>キュウギョウ</t>
    </rPh>
    <phoneticPr fontId="4"/>
  </si>
  <si>
    <t>【状況】原木入材をいただき誠にありがとうございます。相場は全体的な品薄感から３ｍの曲り材を中心に値上がりしました。４ｍ材は数量が少なかったことから、横ばいで取引されました。ただし、製品の荷動きが悪い状況が続いており今後の動向は注視する必要があります。</t>
    <rPh sb="1" eb="3">
      <t>ジョウキョウ</t>
    </rPh>
    <rPh sb="4" eb="8">
      <t>ゲンボクニュウザイ</t>
    </rPh>
    <rPh sb="13" eb="14">
      <t>マコト</t>
    </rPh>
    <rPh sb="26" eb="28">
      <t>ソウバ</t>
    </rPh>
    <rPh sb="29" eb="32">
      <t>ゼンタイテキ</t>
    </rPh>
    <rPh sb="33" eb="36">
      <t>シナウスカン</t>
    </rPh>
    <rPh sb="41" eb="42">
      <t>マガ</t>
    </rPh>
    <rPh sb="43" eb="44">
      <t>ザイ</t>
    </rPh>
    <rPh sb="45" eb="47">
      <t>チュウシン</t>
    </rPh>
    <rPh sb="48" eb="50">
      <t>ネア</t>
    </rPh>
    <rPh sb="59" eb="60">
      <t>ザイ</t>
    </rPh>
    <rPh sb="61" eb="63">
      <t>スウリョウ</t>
    </rPh>
    <rPh sb="64" eb="65">
      <t>スク</t>
    </rPh>
    <rPh sb="74" eb="75">
      <t>ヨコ</t>
    </rPh>
    <rPh sb="78" eb="80">
      <t>トリヒキ</t>
    </rPh>
    <rPh sb="90" eb="92">
      <t>セイヒン</t>
    </rPh>
    <rPh sb="93" eb="95">
      <t>ニウゴ</t>
    </rPh>
    <rPh sb="97" eb="98">
      <t>ワル</t>
    </rPh>
    <rPh sb="99" eb="101">
      <t>ジョウキョウ</t>
    </rPh>
    <rPh sb="102" eb="103">
      <t>ツヅ</t>
    </rPh>
    <rPh sb="107" eb="109">
      <t>コンゴ</t>
    </rPh>
    <rPh sb="110" eb="112">
      <t>ドウコウ</t>
    </rPh>
    <rPh sb="113" eb="115">
      <t>チュウシ</t>
    </rPh>
    <rPh sb="117" eb="119">
      <t>ヒツヨウ</t>
    </rPh>
    <phoneticPr fontId="4"/>
  </si>
  <si>
    <t>造材指導など巡回しております。ご不明な点等は当組合へご連絡をお願いいたします。</t>
    <rPh sb="0" eb="2">
      <t>ゾウザイ</t>
    </rPh>
    <rPh sb="2" eb="4">
      <t>シドウ</t>
    </rPh>
    <rPh sb="6" eb="8">
      <t>ジュンカイ</t>
    </rPh>
    <rPh sb="16" eb="18">
      <t>フメイ</t>
    </rPh>
    <rPh sb="19" eb="20">
      <t>テン</t>
    </rPh>
    <rPh sb="20" eb="21">
      <t>ナド</t>
    </rPh>
    <rPh sb="22" eb="25">
      <t>トウクミアイ</t>
    </rPh>
    <rPh sb="27" eb="29">
      <t>レンラク</t>
    </rPh>
    <rPh sb="31" eb="32">
      <t>ネガ</t>
    </rPh>
    <phoneticPr fontId="42"/>
  </si>
  <si>
    <t>前回比↑</t>
  </si>
  <si>
    <t>円</t>
    <rPh sb="0" eb="1">
      <t>エン</t>
    </rPh>
    <phoneticPr fontId="42"/>
  </si>
  <si>
    <t>平均単価</t>
    <rPh sb="0" eb="4">
      <t>ヘイキンタンカ</t>
    </rPh>
    <phoneticPr fontId="42"/>
  </si>
  <si>
    <t>（ヒノキ）</t>
    <phoneticPr fontId="42"/>
  </si>
  <si>
    <t>（スギ）</t>
    <phoneticPr fontId="42"/>
  </si>
  <si>
    <t>※平均単価は２ｍ・低質材込みの価格です。</t>
    <rPh sb="1" eb="5">
      <t>ヘイキンタンカ</t>
    </rPh>
    <rPh sb="9" eb="13">
      <t>テイシツザイコ</t>
    </rPh>
    <rPh sb="15" eb="17">
      <t>カカク</t>
    </rPh>
    <phoneticPr fontId="42"/>
  </si>
  <si>
    <t>【相場状況】</t>
    <rPh sb="1" eb="5">
      <t>ソウバジョウキョウ</t>
    </rPh>
    <phoneticPr fontId="42"/>
  </si>
  <si>
    <t>です。</t>
    <phoneticPr fontId="42"/>
  </si>
  <si>
    <t>次回市は、</t>
    <rPh sb="0" eb="3">
      <t>ジカイイチ</t>
    </rPh>
    <phoneticPr fontId="42"/>
  </si>
  <si>
    <t>原木を入材いただき誠にありがとうございます。</t>
    <rPh sb="0" eb="2">
      <t>ゲンボク</t>
    </rPh>
    <rPh sb="3" eb="5">
      <t>ニュウザイ</t>
    </rPh>
    <rPh sb="9" eb="10">
      <t>マコト</t>
    </rPh>
    <phoneticPr fontId="42"/>
  </si>
  <si>
    <t>-</t>
    <phoneticPr fontId="42"/>
  </si>
  <si>
    <t>２４ｃｍ上</t>
    <rPh sb="4" eb="5">
      <t>ウエ</t>
    </rPh>
    <phoneticPr fontId="42"/>
  </si>
  <si>
    <t>１８～２２</t>
    <phoneticPr fontId="42"/>
  </si>
  <si>
    <t>６ｍ</t>
    <phoneticPr fontId="42"/>
  </si>
  <si>
    <t>【当組合ホームページのご案内】
市況速報は、過去分(2015年(H27)以降)含めて、
ホームページにてご覧いただけます。
アクセスは検索か右のQRコードからできます。</t>
    <rPh sb="1" eb="4">
      <t>トウクミアイ</t>
    </rPh>
    <rPh sb="12" eb="14">
      <t>アンナイ</t>
    </rPh>
    <rPh sb="16" eb="20">
      <t>シキョウソクホウ</t>
    </rPh>
    <rPh sb="22" eb="24">
      <t>カコ</t>
    </rPh>
    <rPh sb="24" eb="25">
      <t>ブン</t>
    </rPh>
    <rPh sb="30" eb="31">
      <t>ネン</t>
    </rPh>
    <rPh sb="36" eb="38">
      <t>イコウ</t>
    </rPh>
    <rPh sb="39" eb="40">
      <t>フク</t>
    </rPh>
    <rPh sb="53" eb="54">
      <t>ラン</t>
    </rPh>
    <rPh sb="67" eb="69">
      <t>ケンサク</t>
    </rPh>
    <rPh sb="70" eb="71">
      <t>ミギ</t>
    </rPh>
    <phoneticPr fontId="42"/>
  </si>
  <si>
    <t>３４ｃｍ上</t>
    <rPh sb="4" eb="5">
      <t>ウエ</t>
    </rPh>
    <phoneticPr fontId="42"/>
  </si>
  <si>
    <t>２２ｃｍ上</t>
    <rPh sb="4" eb="5">
      <t>ウエ</t>
    </rPh>
    <phoneticPr fontId="42"/>
  </si>
  <si>
    <t>３０～３２</t>
    <phoneticPr fontId="42"/>
  </si>
  <si>
    <t>１８～２０</t>
    <phoneticPr fontId="42"/>
  </si>
  <si>
    <t>２４～２８</t>
    <phoneticPr fontId="42"/>
  </si>
  <si>
    <t>２０～２２</t>
    <phoneticPr fontId="42"/>
  </si>
  <si>
    <t>３０ｃｍ上</t>
    <rPh sb="4" eb="5">
      <t>ウエ</t>
    </rPh>
    <phoneticPr fontId="42"/>
  </si>
  <si>
    <t>１６～１８</t>
    <phoneticPr fontId="42"/>
  </si>
  <si>
    <t>１２～１３</t>
    <phoneticPr fontId="42"/>
  </si>
  <si>
    <t>１０～１１</t>
    <phoneticPr fontId="42"/>
  </si>
  <si>
    <t>８～９</t>
    <phoneticPr fontId="42"/>
  </si>
  <si>
    <t>＠120</t>
    <phoneticPr fontId="42"/>
  </si>
  <si>
    <t>７cm下</t>
    <rPh sb="3" eb="4">
      <t>シタ</t>
    </rPh>
    <phoneticPr fontId="42"/>
  </si>
  <si>
    <t>４ｍ</t>
    <phoneticPr fontId="42"/>
  </si>
  <si>
    <t>＠360</t>
    <phoneticPr fontId="42"/>
  </si>
  <si>
    <t>＠170</t>
    <phoneticPr fontId="42"/>
  </si>
  <si>
    <t>３ｍ</t>
    <phoneticPr fontId="42"/>
  </si>
  <si>
    <t>曲り</t>
    <rPh sb="0" eb="1">
      <t>マガ</t>
    </rPh>
    <phoneticPr fontId="42"/>
  </si>
  <si>
    <t>やや曲り</t>
    <rPh sb="2" eb="3">
      <t>マガ</t>
    </rPh>
    <phoneticPr fontId="42"/>
  </si>
  <si>
    <t>中値</t>
    <rPh sb="0" eb="1">
      <t>ナカ</t>
    </rPh>
    <rPh sb="1" eb="2">
      <t>ネ</t>
    </rPh>
    <phoneticPr fontId="42"/>
  </si>
  <si>
    <t>高値</t>
    <rPh sb="0" eb="2">
      <t>タカネ</t>
    </rPh>
    <phoneticPr fontId="42"/>
  </si>
  <si>
    <t>径級</t>
    <rPh sb="0" eb="2">
      <t>ケイキュウ</t>
    </rPh>
    <phoneticPr fontId="42"/>
  </si>
  <si>
    <t>TEL:0966-43-3041　FAX:0966-43-3746</t>
    <phoneticPr fontId="42"/>
  </si>
  <si>
    <t>　　※径級１１cm下は直曲がり込みでの販売です。</t>
    <rPh sb="3" eb="5">
      <t>ケイキュウ</t>
    </rPh>
    <rPh sb="9" eb="10">
      <t>シタ</t>
    </rPh>
    <rPh sb="11" eb="13">
      <t>チョクマ</t>
    </rPh>
    <rPh sb="15" eb="16">
      <t>コ</t>
    </rPh>
    <rPh sb="19" eb="21">
      <t>ハンバイ</t>
    </rPh>
    <phoneticPr fontId="42"/>
  </si>
  <si>
    <t>熊本県球磨郡湯前町4021-1</t>
    <rPh sb="0" eb="9">
      <t>クマモトケンクマグンユノマエマチ</t>
    </rPh>
    <phoneticPr fontId="42"/>
  </si>
  <si>
    <t>湯前木材事業協同組合</t>
    <rPh sb="0" eb="10">
      <t>ユノマエモクザイジギョウキョウドウクミアイ</t>
    </rPh>
    <phoneticPr fontId="42"/>
  </si>
  <si>
    <t>回市</t>
    <rPh sb="0" eb="2">
      <t>カイイチ</t>
    </rPh>
    <phoneticPr fontId="42"/>
  </si>
  <si>
    <t>市況速報</t>
    <rPh sb="0" eb="4">
      <t>シキョウソクホウ</t>
    </rPh>
    <phoneticPr fontId="42"/>
  </si>
  <si>
    <t>※定例市は毎月８・２５日（土・日除く）午前１０時開市です。事務所側土場の原木受入は行っていません。</t>
    <rPh sb="1" eb="4">
      <t>テイレイイチ</t>
    </rPh>
    <rPh sb="5" eb="7">
      <t>マイツキ</t>
    </rPh>
    <rPh sb="11" eb="12">
      <t>ニチ</t>
    </rPh>
    <rPh sb="13" eb="14">
      <t>ド</t>
    </rPh>
    <rPh sb="15" eb="16">
      <t>ニチ</t>
    </rPh>
    <rPh sb="16" eb="17">
      <t>ノゾ</t>
    </rPh>
    <rPh sb="19" eb="21">
      <t>ゴゼン</t>
    </rPh>
    <rPh sb="23" eb="24">
      <t>ジ</t>
    </rPh>
    <rPh sb="24" eb="26">
      <t>カイイチ</t>
    </rPh>
    <rPh sb="29" eb="33">
      <t>ジムショガワ</t>
    </rPh>
    <rPh sb="33" eb="35">
      <t>ドバ</t>
    </rPh>
    <rPh sb="36" eb="40">
      <t>ゲンボクウケイレ</t>
    </rPh>
    <rPh sb="41" eb="42">
      <t>オコナ</t>
    </rPh>
    <phoneticPr fontId="42"/>
  </si>
  <si>
    <t>ス　ギ</t>
    <phoneticPr fontId="42"/>
  </si>
  <si>
    <t>ヒ　ノ　キ</t>
    <phoneticPr fontId="42"/>
  </si>
  <si>
    <t>地域全体の品薄感から３・４ｍともに直・やや曲り材を中心に大きく値上がりしました。また、芯黒材や節材などは若干の値上がりで取引されました。</t>
    <rPh sb="0" eb="4">
      <t>チイキゼンタイ</t>
    </rPh>
    <rPh sb="5" eb="8">
      <t>シナウスカン</t>
    </rPh>
    <rPh sb="17" eb="18">
      <t>チョク</t>
    </rPh>
    <rPh sb="21" eb="22">
      <t>マガ</t>
    </rPh>
    <rPh sb="23" eb="24">
      <t>ザイ</t>
    </rPh>
    <rPh sb="25" eb="27">
      <t>チュウシン</t>
    </rPh>
    <rPh sb="28" eb="29">
      <t>オオ</t>
    </rPh>
    <rPh sb="31" eb="33">
      <t>ネア</t>
    </rPh>
    <rPh sb="43" eb="46">
      <t>シングロザイ</t>
    </rPh>
    <rPh sb="47" eb="49">
      <t>フシザイ</t>
    </rPh>
    <rPh sb="52" eb="54">
      <t>ジャッカン</t>
    </rPh>
    <rPh sb="55" eb="57">
      <t>ネア</t>
    </rPh>
    <rPh sb="60" eb="62">
      <t>トリヒキ</t>
    </rPh>
    <phoneticPr fontId="42"/>
  </si>
  <si>
    <t>＠280</t>
    <phoneticPr fontId="42"/>
  </si>
  <si>
    <t>前回比↓</t>
  </si>
  <si>
    <t>品薄感は続いていますが、２４cm上など一部値下がりしたものもあります。４ｍ１６～１８ｃｍは値上がりしました。引き続き４ｍ採材が有利です。</t>
    <rPh sb="0" eb="3">
      <t>シナウスカン</t>
    </rPh>
    <rPh sb="4" eb="5">
      <t>ツヅ</t>
    </rPh>
    <rPh sb="16" eb="17">
      <t>ウエ</t>
    </rPh>
    <rPh sb="19" eb="23">
      <t>イチブネサ</t>
    </rPh>
    <rPh sb="45" eb="47">
      <t>ネア</t>
    </rPh>
    <rPh sb="54" eb="55">
      <t>ヒ</t>
    </rPh>
    <rPh sb="56" eb="57">
      <t>ツヅ</t>
    </rPh>
    <rPh sb="60" eb="62">
      <t>サイザイ</t>
    </rPh>
    <rPh sb="63" eb="65">
      <t>ユウリ</t>
    </rPh>
    <phoneticPr fontId="42"/>
  </si>
  <si>
    <t>【採材】長級・径級にかかわらず直材優先での採材をお願いいたします。また、スギ・ヒノキともに伸びを５ｃｍは入れてください。</t>
    <rPh sb="1" eb="3">
      <t>サイザイ</t>
    </rPh>
    <rPh sb="4" eb="6">
      <t>チョウキュウ</t>
    </rPh>
    <rPh sb="7" eb="9">
      <t>ケイキュウ</t>
    </rPh>
    <rPh sb="15" eb="19">
      <t>チョクザイユウセン</t>
    </rPh>
    <rPh sb="21" eb="23">
      <t>サイザイ</t>
    </rPh>
    <rPh sb="25" eb="26">
      <t>ネガ</t>
    </rPh>
    <rPh sb="45" eb="46">
      <t>ノ</t>
    </rPh>
    <rPh sb="52" eb="53">
      <t>イ</t>
    </rPh>
    <phoneticPr fontId="42"/>
  </si>
  <si>
    <t>★重要…適格請求書発行事業者（通称インボイス事業者）に登録済、または新しく登録された方はお早めに登録番号を当組合へお知らせください。</t>
    <rPh sb="1" eb="3">
      <t>ジュウヨウ</t>
    </rPh>
    <rPh sb="4" eb="9">
      <t>テキカクセイキュウショ</t>
    </rPh>
    <rPh sb="9" eb="14">
      <t>ハッコウジギョウシャ</t>
    </rPh>
    <rPh sb="15" eb="17">
      <t>ツウショウ</t>
    </rPh>
    <rPh sb="22" eb="25">
      <t>ジギョウシャ</t>
    </rPh>
    <rPh sb="23" eb="25">
      <t>ギョウシャ</t>
    </rPh>
    <rPh sb="27" eb="29">
      <t>トウロク</t>
    </rPh>
    <rPh sb="29" eb="30">
      <t>スミ</t>
    </rPh>
    <rPh sb="34" eb="35">
      <t>アタラ</t>
    </rPh>
    <rPh sb="37" eb="39">
      <t>トウロク</t>
    </rPh>
    <rPh sb="42" eb="43">
      <t>カタ</t>
    </rPh>
    <rPh sb="45" eb="46">
      <t>ハヤ</t>
    </rPh>
    <rPh sb="48" eb="52">
      <t>トウロクバンゴウ</t>
    </rPh>
    <rPh sb="53" eb="54">
      <t>トウ</t>
    </rPh>
    <rPh sb="54" eb="56">
      <t>クミアイ</t>
    </rPh>
    <rPh sb="58" eb="59">
      <t>シ</t>
    </rPh>
    <phoneticPr fontId="4"/>
  </si>
  <si>
    <t>★重要…適格請求書発行事業者（通称インボイス事業者）に登録済、またはこれまで免税事業者の方で新しく登録された方はお早めに登録番号を当組合へお知らせください。</t>
    <rPh sb="1" eb="3">
      <t>ジュウヨウ</t>
    </rPh>
    <rPh sb="4" eb="9">
      <t>テキカクセイキュウショ</t>
    </rPh>
    <rPh sb="9" eb="14">
      <t>ハッコウジギョウシャ</t>
    </rPh>
    <rPh sb="15" eb="17">
      <t>ツウショウ</t>
    </rPh>
    <rPh sb="22" eb="25">
      <t>ジギョウシャ</t>
    </rPh>
    <rPh sb="23" eb="25">
      <t>ギョウシャ</t>
    </rPh>
    <rPh sb="27" eb="29">
      <t>トウロク</t>
    </rPh>
    <rPh sb="29" eb="30">
      <t>スミ</t>
    </rPh>
    <rPh sb="38" eb="43">
      <t>メンゼイジギョウシャ</t>
    </rPh>
    <rPh sb="44" eb="45">
      <t>カタ</t>
    </rPh>
    <rPh sb="46" eb="47">
      <t>アタラ</t>
    </rPh>
    <rPh sb="49" eb="51">
      <t>トウロク</t>
    </rPh>
    <rPh sb="54" eb="55">
      <t>カタ</t>
    </rPh>
    <rPh sb="57" eb="58">
      <t>ハヤ</t>
    </rPh>
    <rPh sb="60" eb="64">
      <t>トウロクバンゴウ</t>
    </rPh>
    <rPh sb="65" eb="66">
      <t>トウ</t>
    </rPh>
    <rPh sb="66" eb="68">
      <t>クミアイ</t>
    </rPh>
    <rPh sb="70" eb="71">
      <t>シ</t>
    </rPh>
    <phoneticPr fontId="4"/>
  </si>
  <si>
    <t>@90</t>
    <phoneticPr fontId="42"/>
  </si>
  <si>
    <t>地域全体の品薄感は続いていますが、製品の売れ行き不振から札の入りが少ない材も見受けられます。平均単価は低質材の関係から大きく値段を下げていますが、全体的にはほぼ横ばいで取引されました。</t>
    <rPh sb="9" eb="10">
      <t>ツヅ</t>
    </rPh>
    <rPh sb="17" eb="19">
      <t>セイヒン</t>
    </rPh>
    <rPh sb="20" eb="21">
      <t>ウ</t>
    </rPh>
    <rPh sb="22" eb="23">
      <t>ユ</t>
    </rPh>
    <rPh sb="24" eb="26">
      <t>フシン</t>
    </rPh>
    <rPh sb="28" eb="29">
      <t>フダ</t>
    </rPh>
    <rPh sb="30" eb="31">
      <t>ハイ</t>
    </rPh>
    <rPh sb="33" eb="34">
      <t>スク</t>
    </rPh>
    <rPh sb="36" eb="37">
      <t>ザイ</t>
    </rPh>
    <rPh sb="38" eb="40">
      <t>ミウ</t>
    </rPh>
    <rPh sb="46" eb="50">
      <t>ヘイキンタンカ</t>
    </rPh>
    <rPh sb="51" eb="54">
      <t>テイシツザイ</t>
    </rPh>
    <rPh sb="55" eb="57">
      <t>カンケイ</t>
    </rPh>
    <rPh sb="59" eb="60">
      <t>オオ</t>
    </rPh>
    <rPh sb="62" eb="64">
      <t>ネダン</t>
    </rPh>
    <rPh sb="65" eb="66">
      <t>サ</t>
    </rPh>
    <rPh sb="73" eb="76">
      <t>ゼンタイテキ</t>
    </rPh>
    <rPh sb="80" eb="81">
      <t>ヨコ</t>
    </rPh>
    <rPh sb="84" eb="86">
      <t>トリヒキ</t>
    </rPh>
    <phoneticPr fontId="42"/>
  </si>
  <si>
    <t>品薄感は続いており、全体的に値上がりで取引されました。引き続き４ｍ採材が有利です。</t>
    <rPh sb="0" eb="3">
      <t>シナウスカン</t>
    </rPh>
    <rPh sb="4" eb="5">
      <t>ツヅ</t>
    </rPh>
    <rPh sb="10" eb="13">
      <t>ゼンタイテキ</t>
    </rPh>
    <rPh sb="14" eb="16">
      <t>ネア</t>
    </rPh>
    <rPh sb="19" eb="21">
      <t>トリヒキ</t>
    </rPh>
    <rPh sb="27" eb="28">
      <t>ヒ</t>
    </rPh>
    <rPh sb="29" eb="30">
      <t>ツヅ</t>
    </rPh>
    <rPh sb="33" eb="35">
      <t>サイザイ</t>
    </rPh>
    <rPh sb="36" eb="38">
      <t>ユウリ</t>
    </rPh>
    <phoneticPr fontId="42"/>
  </si>
  <si>
    <t>＠270</t>
    <phoneticPr fontId="42"/>
  </si>
  <si>
    <t>地域全体の品薄感は続いていますが、製品の売れ行き不振から札の入りが少ない材も見受けられる状況です。全体的にはほぼ横ばいで取引されました。</t>
    <rPh sb="9" eb="10">
      <t>ツヅ</t>
    </rPh>
    <rPh sb="17" eb="19">
      <t>セイヒン</t>
    </rPh>
    <rPh sb="20" eb="21">
      <t>ウ</t>
    </rPh>
    <rPh sb="22" eb="23">
      <t>ユ</t>
    </rPh>
    <rPh sb="24" eb="26">
      <t>フシン</t>
    </rPh>
    <rPh sb="28" eb="29">
      <t>フダ</t>
    </rPh>
    <rPh sb="30" eb="31">
      <t>ハイ</t>
    </rPh>
    <rPh sb="33" eb="34">
      <t>スク</t>
    </rPh>
    <rPh sb="36" eb="37">
      <t>ザイ</t>
    </rPh>
    <rPh sb="38" eb="40">
      <t>ミウ</t>
    </rPh>
    <rPh sb="44" eb="46">
      <t>ジョウキョウ</t>
    </rPh>
    <rPh sb="49" eb="52">
      <t>ゼンタイテキ</t>
    </rPh>
    <rPh sb="56" eb="57">
      <t>ヨコ</t>
    </rPh>
    <rPh sb="60" eb="62">
      <t>トリヒキ</t>
    </rPh>
    <phoneticPr fontId="42"/>
  </si>
  <si>
    <t>品薄感は続いており、全体的にほぼ横ばいで取引されました。引き続き４ｍ採材が有利です。</t>
    <rPh sb="0" eb="3">
      <t>シナウスカン</t>
    </rPh>
    <rPh sb="4" eb="5">
      <t>ツヅ</t>
    </rPh>
    <rPh sb="10" eb="13">
      <t>ゼンタイテキ</t>
    </rPh>
    <rPh sb="16" eb="17">
      <t>ヨコ</t>
    </rPh>
    <rPh sb="20" eb="22">
      <t>トリヒキ</t>
    </rPh>
    <rPh sb="28" eb="29">
      <t>ヒ</t>
    </rPh>
    <rPh sb="30" eb="31">
      <t>ツヅ</t>
    </rPh>
    <rPh sb="34" eb="36">
      <t>サイザイ</t>
    </rPh>
    <rPh sb="37" eb="39">
      <t>ユウリ</t>
    </rPh>
    <phoneticPr fontId="42"/>
  </si>
  <si>
    <t>＠130</t>
    <phoneticPr fontId="42"/>
  </si>
  <si>
    <t>地域全体の品薄感が若干落ち着きを見せてきています。材質の関係などもあり、全体的に値下がりで取引されました。３ｍは１４～１８ｃｍを中心に値上がりとなりました。</t>
    <rPh sb="25" eb="27">
      <t>ザイシツ</t>
    </rPh>
    <rPh sb="28" eb="30">
      <t>カンケイ</t>
    </rPh>
    <rPh sb="36" eb="39">
      <t>ゼンタイテキ</t>
    </rPh>
    <phoneticPr fontId="42"/>
  </si>
  <si>
    <t>品薄感は続いており、ほぼ全品目において値上がりしました。引き続き４ｍ採材が有利です。</t>
    <rPh sb="0" eb="3">
      <t>シナウスカン</t>
    </rPh>
    <rPh sb="4" eb="5">
      <t>ツヅ</t>
    </rPh>
    <rPh sb="12" eb="15">
      <t>ゼンヒンモク</t>
    </rPh>
    <rPh sb="19" eb="21">
      <t>ネア</t>
    </rPh>
    <rPh sb="28" eb="29">
      <t>ヒ</t>
    </rPh>
    <rPh sb="30" eb="31">
      <t>ツヅ</t>
    </rPh>
    <rPh sb="34" eb="36">
      <t>サイザイ</t>
    </rPh>
    <rPh sb="37" eb="39">
      <t>ユウリ</t>
    </rPh>
    <phoneticPr fontId="42"/>
  </si>
  <si>
    <t>未定</t>
    <rPh sb="0" eb="2">
      <t>ミテイ</t>
    </rPh>
    <phoneticPr fontId="4"/>
  </si>
  <si>
    <t>※スギの平均単価Aは直曲がり材の価格、Bとヒノキはすべての長級材質の平均です。</t>
    <rPh sb="4" eb="8">
      <t>ヘイキンタンカ</t>
    </rPh>
    <rPh sb="10" eb="12">
      <t>チョクマ</t>
    </rPh>
    <rPh sb="14" eb="15">
      <t>ザイ</t>
    </rPh>
    <rPh sb="16" eb="18">
      <t>カカク</t>
    </rPh>
    <rPh sb="29" eb="31">
      <t>チョウキュウ</t>
    </rPh>
    <rPh sb="31" eb="33">
      <t>ザイシツ</t>
    </rPh>
    <rPh sb="34" eb="36">
      <t>ヘイキン</t>
    </rPh>
    <phoneticPr fontId="4"/>
  </si>
  <si>
    <t>平均単価A</t>
    <rPh sb="0" eb="4">
      <t>ヘイキンタンカ</t>
    </rPh>
    <phoneticPr fontId="42"/>
  </si>
  <si>
    <t>平均単価B</t>
    <rPh sb="0" eb="4">
      <t>ヘイキンタンカ</t>
    </rPh>
    <phoneticPr fontId="42"/>
  </si>
  <si>
    <t>前回比→</t>
  </si>
  <si>
    <t>次回より掲載します</t>
    <rPh sb="0" eb="2">
      <t>ジカイ</t>
    </rPh>
    <rPh sb="4" eb="6">
      <t>ケイサイ</t>
    </rPh>
    <phoneticPr fontId="4"/>
  </si>
  <si>
    <t>＠285</t>
    <phoneticPr fontId="42"/>
  </si>
  <si>
    <t>製材製品の売れ行きが悪く、各社在庫を持っている状況です相場は、全体的に値下がりで取引されました。３ｍは１４～１８ｃｍは横ばいで取引されました。</t>
    <rPh sb="0" eb="4">
      <t>セイザイセイヒン</t>
    </rPh>
    <rPh sb="5" eb="6">
      <t>ウ</t>
    </rPh>
    <rPh sb="7" eb="8">
      <t>ユ</t>
    </rPh>
    <rPh sb="10" eb="11">
      <t>ワル</t>
    </rPh>
    <rPh sb="13" eb="15">
      <t>カクシャ</t>
    </rPh>
    <rPh sb="15" eb="17">
      <t>ザイコ</t>
    </rPh>
    <rPh sb="18" eb="19">
      <t>モ</t>
    </rPh>
    <rPh sb="23" eb="25">
      <t>ジョウキョウ</t>
    </rPh>
    <rPh sb="27" eb="29">
      <t>ソウバ</t>
    </rPh>
    <rPh sb="31" eb="34">
      <t>ゼンタイテキ</t>
    </rPh>
    <rPh sb="59" eb="60">
      <t>ヨコ</t>
    </rPh>
    <rPh sb="63" eb="65">
      <t>トリヒキ</t>
    </rPh>
    <phoneticPr fontId="42"/>
  </si>
  <si>
    <t>品薄感は続いており、４ｍを中心に値上がりで取引されました。引き続き４ｍ採材が有利です。</t>
    <rPh sb="0" eb="3">
      <t>シナウスカン</t>
    </rPh>
    <rPh sb="4" eb="5">
      <t>ツヅ</t>
    </rPh>
    <rPh sb="13" eb="15">
      <t>チュウシン</t>
    </rPh>
    <rPh sb="16" eb="18">
      <t>ネア</t>
    </rPh>
    <rPh sb="21" eb="23">
      <t>トリヒキ</t>
    </rPh>
    <rPh sb="29" eb="30">
      <t>ヒ</t>
    </rPh>
    <rPh sb="31" eb="32">
      <t>ツヅ</t>
    </rPh>
    <rPh sb="35" eb="37">
      <t>サイザイ</t>
    </rPh>
    <rPh sb="38" eb="40">
      <t>ユウリ</t>
    </rPh>
    <phoneticPr fontId="42"/>
  </si>
  <si>
    <t>※スギの平均単価Aは直・曲がり材の価格、Bとヒノキはすべての長級・材質の平均です。</t>
    <rPh sb="4" eb="8">
      <t>ヘイキンタンカ</t>
    </rPh>
    <rPh sb="10" eb="11">
      <t>チョク</t>
    </rPh>
    <rPh sb="12" eb="13">
      <t>マ</t>
    </rPh>
    <rPh sb="15" eb="16">
      <t>ザイ</t>
    </rPh>
    <rPh sb="17" eb="19">
      <t>カカク</t>
    </rPh>
    <rPh sb="30" eb="32">
      <t>チョウキュウ</t>
    </rPh>
    <rPh sb="33" eb="35">
      <t>ザイシツ</t>
    </rPh>
    <rPh sb="36" eb="38">
      <t>ヘイキン</t>
    </rPh>
    <phoneticPr fontId="4"/>
  </si>
  <si>
    <t>製材製品の売れ行きが悪く、各社在庫を持っている状況です。全体的に横ばいで取引されましたが、一部径級においては、若干値上がりしたものもありました。</t>
    <rPh sb="0" eb="4">
      <t>セイザイセイヒン</t>
    </rPh>
    <rPh sb="5" eb="6">
      <t>ウ</t>
    </rPh>
    <rPh sb="7" eb="8">
      <t>ユ</t>
    </rPh>
    <rPh sb="10" eb="11">
      <t>ワル</t>
    </rPh>
    <rPh sb="13" eb="15">
      <t>カクシャ</t>
    </rPh>
    <rPh sb="15" eb="17">
      <t>ザイコ</t>
    </rPh>
    <rPh sb="18" eb="19">
      <t>モ</t>
    </rPh>
    <rPh sb="23" eb="25">
      <t>ジョウキョウ</t>
    </rPh>
    <rPh sb="28" eb="31">
      <t>ゼンタイテキ</t>
    </rPh>
    <rPh sb="32" eb="33">
      <t>ヨコ</t>
    </rPh>
    <rPh sb="36" eb="38">
      <t>トリヒキ</t>
    </rPh>
    <rPh sb="45" eb="47">
      <t>イチブ</t>
    </rPh>
    <rPh sb="47" eb="49">
      <t>ケイキュウ</t>
    </rPh>
    <rPh sb="55" eb="57">
      <t>ジャッカン</t>
    </rPh>
    <rPh sb="57" eb="59">
      <t>ネア</t>
    </rPh>
    <phoneticPr fontId="42"/>
  </si>
  <si>
    <t>@100</t>
    <phoneticPr fontId="42"/>
  </si>
  <si>
    <t>＠150</t>
    <phoneticPr fontId="42"/>
  </si>
  <si>
    <t>＠310</t>
    <phoneticPr fontId="42"/>
  </si>
  <si>
    <t>品薄感は続いていますが、製品の売れ行きが悪く、４ｍを中心に大きく値下がりで取引されました。原木が少ない状況は続いていますので、引き続き４ｍ採材が有利です。</t>
    <rPh sb="0" eb="3">
      <t>シナウスカン</t>
    </rPh>
    <rPh sb="4" eb="5">
      <t>ツヅ</t>
    </rPh>
    <rPh sb="12" eb="14">
      <t>セイヒン</t>
    </rPh>
    <rPh sb="15" eb="16">
      <t>ウ</t>
    </rPh>
    <rPh sb="17" eb="18">
      <t>ユ</t>
    </rPh>
    <rPh sb="20" eb="21">
      <t>ワル</t>
    </rPh>
    <rPh sb="26" eb="28">
      <t>チュウシン</t>
    </rPh>
    <rPh sb="29" eb="30">
      <t>オオ</t>
    </rPh>
    <rPh sb="32" eb="34">
      <t>ネサ</t>
    </rPh>
    <rPh sb="37" eb="39">
      <t>トリヒキ</t>
    </rPh>
    <rPh sb="45" eb="47">
      <t>ゲンボク</t>
    </rPh>
    <rPh sb="48" eb="49">
      <t>スク</t>
    </rPh>
    <rPh sb="51" eb="53">
      <t>ジョウキョウ</t>
    </rPh>
    <rPh sb="54" eb="55">
      <t>ツヅ</t>
    </rPh>
    <rPh sb="63" eb="64">
      <t>ヒ</t>
    </rPh>
    <rPh sb="65" eb="66">
      <t>ツヅ</t>
    </rPh>
    <rPh sb="69" eb="71">
      <t>サイザイ</t>
    </rPh>
    <rPh sb="72" eb="74">
      <t>ユウリ</t>
    </rPh>
    <phoneticPr fontId="42"/>
  </si>
  <si>
    <t>＠163</t>
    <phoneticPr fontId="42"/>
  </si>
  <si>
    <t>＠323</t>
    <phoneticPr fontId="42"/>
  </si>
  <si>
    <t>製材製品の売れ行きが悪く、各社買気は薄い状況です。全体的に横ばいでしたが、一部径級においては、若干値上がりしたものもありました。平均単価は良質材を入材いただいたため上がっています。</t>
    <rPh sb="0" eb="4">
      <t>セイザイセイヒン</t>
    </rPh>
    <rPh sb="5" eb="6">
      <t>ウ</t>
    </rPh>
    <rPh sb="7" eb="8">
      <t>ユ</t>
    </rPh>
    <rPh sb="10" eb="11">
      <t>ワル</t>
    </rPh>
    <rPh sb="13" eb="15">
      <t>カクシャ</t>
    </rPh>
    <rPh sb="15" eb="17">
      <t>カイキ</t>
    </rPh>
    <rPh sb="18" eb="19">
      <t>ウス</t>
    </rPh>
    <rPh sb="20" eb="22">
      <t>ジョウキョウ</t>
    </rPh>
    <rPh sb="25" eb="28">
      <t>ゼンタイテキ</t>
    </rPh>
    <rPh sb="29" eb="30">
      <t>ヨコ</t>
    </rPh>
    <rPh sb="37" eb="39">
      <t>イチブ</t>
    </rPh>
    <rPh sb="39" eb="41">
      <t>ケイキュウ</t>
    </rPh>
    <rPh sb="47" eb="49">
      <t>ジャッカン</t>
    </rPh>
    <rPh sb="49" eb="51">
      <t>ネア</t>
    </rPh>
    <rPh sb="64" eb="68">
      <t>ヘイキンタンカ</t>
    </rPh>
    <rPh sb="69" eb="72">
      <t>リョウシツザイ</t>
    </rPh>
    <rPh sb="73" eb="74">
      <t>ニュウ</t>
    </rPh>
    <rPh sb="74" eb="75">
      <t>ザイ</t>
    </rPh>
    <rPh sb="82" eb="83">
      <t>ア</t>
    </rPh>
    <phoneticPr fontId="42"/>
  </si>
  <si>
    <t>製材製品の売れ行きが悪く、４ｍを中心に値下がりで取引されました。選木材があったため、平均単価は上がっています。原木が少ない状況は続いていますので、引き続き４ｍ採材が有利です。</t>
    <rPh sb="0" eb="2">
      <t>セイザイ</t>
    </rPh>
    <rPh sb="2" eb="4">
      <t>セイヒン</t>
    </rPh>
    <rPh sb="5" eb="6">
      <t>ウ</t>
    </rPh>
    <rPh sb="7" eb="8">
      <t>ユ</t>
    </rPh>
    <rPh sb="10" eb="11">
      <t>ワル</t>
    </rPh>
    <rPh sb="16" eb="18">
      <t>チュウシン</t>
    </rPh>
    <rPh sb="19" eb="21">
      <t>ネサ</t>
    </rPh>
    <rPh sb="24" eb="26">
      <t>トリヒキ</t>
    </rPh>
    <rPh sb="32" eb="35">
      <t>センボクザイ</t>
    </rPh>
    <rPh sb="42" eb="46">
      <t>ヘイキンタンカ</t>
    </rPh>
    <rPh sb="47" eb="48">
      <t>ア</t>
    </rPh>
    <rPh sb="55" eb="57">
      <t>ゲンボク</t>
    </rPh>
    <rPh sb="58" eb="59">
      <t>スク</t>
    </rPh>
    <rPh sb="61" eb="63">
      <t>ジョウキョウ</t>
    </rPh>
    <rPh sb="64" eb="65">
      <t>ツヅ</t>
    </rPh>
    <rPh sb="73" eb="74">
      <t>ヒ</t>
    </rPh>
    <rPh sb="75" eb="76">
      <t>ツヅ</t>
    </rPh>
    <rPh sb="79" eb="81">
      <t>サイザイ</t>
    </rPh>
    <rPh sb="82" eb="84">
      <t>ユウリ</t>
    </rPh>
    <phoneticPr fontId="42"/>
  </si>
  <si>
    <t>製材製品の売れ行きが悪く、各社買気は薄い状況です。全体的に横ばいでしたが、一部径級においては、若干値上がりしたものもありました。</t>
    <rPh sb="0" eb="4">
      <t>セイザイセイヒン</t>
    </rPh>
    <rPh sb="5" eb="6">
      <t>ウ</t>
    </rPh>
    <rPh sb="7" eb="8">
      <t>ユ</t>
    </rPh>
    <rPh sb="10" eb="11">
      <t>ワル</t>
    </rPh>
    <rPh sb="13" eb="15">
      <t>カクシャ</t>
    </rPh>
    <rPh sb="15" eb="17">
      <t>カイキ</t>
    </rPh>
    <rPh sb="18" eb="19">
      <t>ウス</t>
    </rPh>
    <rPh sb="20" eb="22">
      <t>ジョウキョウ</t>
    </rPh>
    <rPh sb="25" eb="28">
      <t>ゼンタイテキ</t>
    </rPh>
    <rPh sb="29" eb="30">
      <t>ヨコ</t>
    </rPh>
    <rPh sb="37" eb="39">
      <t>イチブ</t>
    </rPh>
    <rPh sb="39" eb="41">
      <t>ケイキュウ</t>
    </rPh>
    <rPh sb="47" eb="49">
      <t>ジャッカン</t>
    </rPh>
    <rPh sb="49" eb="51">
      <t>ネア</t>
    </rPh>
    <phoneticPr fontId="42"/>
  </si>
  <si>
    <t>＠173</t>
    <phoneticPr fontId="42"/>
  </si>
  <si>
    <t>＠343</t>
    <phoneticPr fontId="42"/>
  </si>
  <si>
    <t>製材製品の売れ行きが悪く、４ｍを中心に若干値下がりで取引されました。選木材があったため、平均単価は上がっています。原木が少ない状況は続いていますので、引き続き４ｍ採材が有利です。</t>
    <rPh sb="0" eb="2">
      <t>セイザイ</t>
    </rPh>
    <rPh sb="2" eb="4">
      <t>セイヒン</t>
    </rPh>
    <rPh sb="5" eb="6">
      <t>ウ</t>
    </rPh>
    <rPh sb="7" eb="8">
      <t>ユ</t>
    </rPh>
    <rPh sb="10" eb="11">
      <t>ワル</t>
    </rPh>
    <rPh sb="16" eb="18">
      <t>チュウシン</t>
    </rPh>
    <rPh sb="19" eb="21">
      <t>ジャッカン</t>
    </rPh>
    <rPh sb="21" eb="23">
      <t>ネサ</t>
    </rPh>
    <rPh sb="26" eb="28">
      <t>トリヒキ</t>
    </rPh>
    <rPh sb="34" eb="37">
      <t>センボクザイ</t>
    </rPh>
    <rPh sb="44" eb="48">
      <t>ヘイキンタンカ</t>
    </rPh>
    <rPh sb="49" eb="50">
      <t>ア</t>
    </rPh>
    <rPh sb="57" eb="59">
      <t>ゲンボク</t>
    </rPh>
    <rPh sb="60" eb="61">
      <t>スク</t>
    </rPh>
    <rPh sb="63" eb="65">
      <t>ジョウキョウ</t>
    </rPh>
    <rPh sb="66" eb="67">
      <t>ツヅ</t>
    </rPh>
    <rPh sb="75" eb="76">
      <t>ヒ</t>
    </rPh>
    <rPh sb="77" eb="78">
      <t>ツヅ</t>
    </rPh>
    <rPh sb="81" eb="83">
      <t>サイザイ</t>
    </rPh>
    <rPh sb="84" eb="86">
      <t>ユウリ</t>
    </rPh>
    <phoneticPr fontId="42"/>
  </si>
  <si>
    <t>令和6年
初市</t>
    <rPh sb="0" eb="2">
      <t>レイワ</t>
    </rPh>
    <rPh sb="3" eb="4">
      <t>ネン</t>
    </rPh>
    <rPh sb="5" eb="7">
      <t>ハツイチ</t>
    </rPh>
    <phoneticPr fontId="4"/>
  </si>
  <si>
    <t>本年もよろしくお願いいたします。年が明けましたが、製材製品の売れ行きが悪い中、一部径級においては若干値上がりで取引されました。低質材も現状は買気がある状況です。</t>
    <rPh sb="0" eb="2">
      <t>ホンネン</t>
    </rPh>
    <rPh sb="8" eb="9">
      <t>ネガ</t>
    </rPh>
    <rPh sb="16" eb="17">
      <t>トシ</t>
    </rPh>
    <rPh sb="18" eb="19">
      <t>ア</t>
    </rPh>
    <rPh sb="25" eb="29">
      <t>セイザイセイヒン</t>
    </rPh>
    <rPh sb="30" eb="31">
      <t>ウ</t>
    </rPh>
    <rPh sb="32" eb="33">
      <t>ユ</t>
    </rPh>
    <rPh sb="35" eb="36">
      <t>ワル</t>
    </rPh>
    <rPh sb="37" eb="38">
      <t>ナカ</t>
    </rPh>
    <rPh sb="39" eb="43">
      <t>イチブケイキュウ</t>
    </rPh>
    <rPh sb="48" eb="50">
      <t>ジャッカン</t>
    </rPh>
    <rPh sb="50" eb="52">
      <t>ネア</t>
    </rPh>
    <rPh sb="55" eb="57">
      <t>トリヒキ</t>
    </rPh>
    <rPh sb="63" eb="66">
      <t>テイシツザイ</t>
    </rPh>
    <rPh sb="67" eb="69">
      <t>ゲンジョウ</t>
    </rPh>
    <rPh sb="70" eb="72">
      <t>カイケ</t>
    </rPh>
    <rPh sb="75" eb="77">
      <t>ジョウキョウ</t>
    </rPh>
    <phoneticPr fontId="42"/>
  </si>
  <si>
    <t>＠177</t>
    <phoneticPr fontId="42"/>
  </si>
  <si>
    <t>＠340</t>
    <phoneticPr fontId="42"/>
  </si>
  <si>
    <t>＠375</t>
    <phoneticPr fontId="42"/>
  </si>
  <si>
    <t>周辺地域で出荷が多かったこともあり、４ｍ１４㎝や１６～１８㎝を中心に値下がりで取引されました。原木が少ない状況は続いていますので、引き続き４ｍ採材が有利です。</t>
    <rPh sb="0" eb="4">
      <t>シュウヘンチイキ</t>
    </rPh>
    <rPh sb="5" eb="7">
      <t>シュッカ</t>
    </rPh>
    <rPh sb="8" eb="9">
      <t>オオ</t>
    </rPh>
    <rPh sb="31" eb="33">
      <t>チュウシン</t>
    </rPh>
    <rPh sb="34" eb="36">
      <t>ネサ</t>
    </rPh>
    <rPh sb="39" eb="41">
      <t>トリヒキ</t>
    </rPh>
    <rPh sb="47" eb="49">
      <t>ゲンボク</t>
    </rPh>
    <rPh sb="50" eb="51">
      <t>スク</t>
    </rPh>
    <rPh sb="53" eb="55">
      <t>ジョウキョウ</t>
    </rPh>
    <rPh sb="56" eb="57">
      <t>ツヅ</t>
    </rPh>
    <rPh sb="65" eb="66">
      <t>ヒ</t>
    </rPh>
    <rPh sb="67" eb="68">
      <t>ツヅ</t>
    </rPh>
    <rPh sb="71" eb="73">
      <t>サイザイ</t>
    </rPh>
    <rPh sb="74" eb="76">
      <t>ユウリ</t>
    </rPh>
    <phoneticPr fontId="42"/>
  </si>
  <si>
    <t>ス　ギ ★は選木材</t>
    <rPh sb="6" eb="9">
      <t>センボクザイ</t>
    </rPh>
    <phoneticPr fontId="42"/>
  </si>
  <si>
    <t>★16,390</t>
    <phoneticPr fontId="4"/>
  </si>
  <si>
    <t>★16,420</t>
    <phoneticPr fontId="4"/>
  </si>
  <si>
    <t>地域全体でスギの入荷が減少している影響で、相場は全体的に値上がりで取引されました。目細材の入荷もあり、平均単価が上がっています。低質材も引き合いが強い状況が続いています。</t>
    <rPh sb="0" eb="4">
      <t>チイキゼンタイ</t>
    </rPh>
    <rPh sb="8" eb="10">
      <t>ニュウカ</t>
    </rPh>
    <rPh sb="11" eb="13">
      <t>ゲンショウ</t>
    </rPh>
    <rPh sb="17" eb="19">
      <t>エイキョウ</t>
    </rPh>
    <rPh sb="21" eb="23">
      <t>ソウバ</t>
    </rPh>
    <rPh sb="24" eb="27">
      <t>ゼンタイテキ</t>
    </rPh>
    <rPh sb="28" eb="30">
      <t>ネア</t>
    </rPh>
    <rPh sb="33" eb="35">
      <t>トリヒキ</t>
    </rPh>
    <rPh sb="41" eb="44">
      <t>メゴマザイ</t>
    </rPh>
    <rPh sb="45" eb="47">
      <t>ニュウカ</t>
    </rPh>
    <rPh sb="51" eb="55">
      <t>ヘイキンタンカ</t>
    </rPh>
    <rPh sb="56" eb="57">
      <t>ア</t>
    </rPh>
    <rPh sb="64" eb="67">
      <t>テイシツザイ</t>
    </rPh>
    <rPh sb="68" eb="69">
      <t>ヒ</t>
    </rPh>
    <rPh sb="70" eb="71">
      <t>ア</t>
    </rPh>
    <rPh sb="73" eb="74">
      <t>ツヨ</t>
    </rPh>
    <rPh sb="75" eb="77">
      <t>ジョウキョウ</t>
    </rPh>
    <rPh sb="78" eb="79">
      <t>ツヅ</t>
    </rPh>
    <phoneticPr fontId="42"/>
  </si>
  <si>
    <t>＠181</t>
    <phoneticPr fontId="42"/>
  </si>
  <si>
    <t>＠377</t>
    <phoneticPr fontId="42"/>
  </si>
  <si>
    <t>各径級においてある程度まとまった椪が作れたこともあり、相場は若干値上がりで取引されました。原木が少ない状況は続いていますので、引き続き４ｍ採材が有利です。</t>
    <rPh sb="0" eb="3">
      <t>カクケイキュウ</t>
    </rPh>
    <rPh sb="9" eb="11">
      <t>テイド</t>
    </rPh>
    <rPh sb="16" eb="17">
      <t>ハエ</t>
    </rPh>
    <rPh sb="18" eb="19">
      <t>ツク</t>
    </rPh>
    <rPh sb="27" eb="29">
      <t>ソウバ</t>
    </rPh>
    <rPh sb="30" eb="32">
      <t>ジャッカン</t>
    </rPh>
    <rPh sb="32" eb="34">
      <t>ネア</t>
    </rPh>
    <rPh sb="37" eb="39">
      <t>トリヒキ</t>
    </rPh>
    <rPh sb="45" eb="47">
      <t>ゲンボク</t>
    </rPh>
    <rPh sb="48" eb="49">
      <t>スク</t>
    </rPh>
    <rPh sb="51" eb="53">
      <t>ジョウキョウ</t>
    </rPh>
    <rPh sb="54" eb="55">
      <t>ツヅ</t>
    </rPh>
    <rPh sb="63" eb="64">
      <t>ヒ</t>
    </rPh>
    <rPh sb="65" eb="66">
      <t>ツヅ</t>
    </rPh>
    <rPh sb="69" eb="71">
      <t>サイザイ</t>
    </rPh>
    <rPh sb="72" eb="74">
      <t>ユウリ</t>
    </rPh>
    <phoneticPr fontId="42"/>
  </si>
  <si>
    <t>※前回市況速報に掲載したヒノキの平均単価が間違っていました。前回比の比較は修正後の平均単価で計算しています。×21,536円→○19,254円（前々回比↓113円）</t>
    <rPh sb="1" eb="3">
      <t>ゼンカイ</t>
    </rPh>
    <rPh sb="3" eb="7">
      <t>シキョウソクホウ</t>
    </rPh>
    <rPh sb="8" eb="10">
      <t>ケイサイ</t>
    </rPh>
    <rPh sb="16" eb="20">
      <t>ヘイキンタンカ</t>
    </rPh>
    <rPh sb="21" eb="23">
      <t>マチガ</t>
    </rPh>
    <rPh sb="30" eb="33">
      <t>ゼンカイヒ</t>
    </rPh>
    <rPh sb="34" eb="36">
      <t>ヒカク</t>
    </rPh>
    <rPh sb="37" eb="40">
      <t>シュウセイゴ</t>
    </rPh>
    <rPh sb="41" eb="45">
      <t>ヘイキンタンカ</t>
    </rPh>
    <rPh sb="46" eb="48">
      <t>ケイサン</t>
    </rPh>
    <rPh sb="61" eb="62">
      <t>エン</t>
    </rPh>
    <rPh sb="70" eb="71">
      <t>エン</t>
    </rPh>
    <rPh sb="72" eb="76">
      <t>ゼンゼンカイヒ</t>
    </rPh>
    <rPh sb="80" eb="81">
      <t>エン</t>
    </rPh>
    <phoneticPr fontId="4"/>
  </si>
  <si>
    <t>※前回市況速報に掲載したヒノキの平均単価が間違っていました。前回比は修正後の平均単価で計算しています。×21,536円→○19,254円（前々回比↓113円）</t>
    <rPh sb="1" eb="3">
      <t>ゼンカイ</t>
    </rPh>
    <rPh sb="3" eb="7">
      <t>シキョウソクホウ</t>
    </rPh>
    <rPh sb="8" eb="10">
      <t>ケイサイ</t>
    </rPh>
    <rPh sb="16" eb="20">
      <t>ヘイキンタンカ</t>
    </rPh>
    <rPh sb="21" eb="23">
      <t>マチガ</t>
    </rPh>
    <rPh sb="30" eb="33">
      <t>ゼンカイヒ</t>
    </rPh>
    <rPh sb="34" eb="37">
      <t>シュウセイゴ</t>
    </rPh>
    <rPh sb="38" eb="42">
      <t>ヘイキンタンカ</t>
    </rPh>
    <rPh sb="43" eb="45">
      <t>ケイサン</t>
    </rPh>
    <rPh sb="58" eb="59">
      <t>エン</t>
    </rPh>
    <rPh sb="67" eb="68">
      <t>エン</t>
    </rPh>
    <rPh sb="69" eb="73">
      <t>ゼンゼンカイヒ</t>
    </rPh>
    <rPh sb="77" eb="78">
      <t>エン</t>
    </rPh>
    <phoneticPr fontId="4"/>
  </si>
  <si>
    <t>※スギの平均単価Aは3・4m直・曲り材の価格、Bとヒノキはすべての長級・材質の平均です。</t>
    <rPh sb="4" eb="8">
      <t>ヘイキンタンカ</t>
    </rPh>
    <rPh sb="14" eb="15">
      <t>チョク</t>
    </rPh>
    <rPh sb="16" eb="17">
      <t>マ</t>
    </rPh>
    <rPh sb="18" eb="19">
      <t>ザイ</t>
    </rPh>
    <rPh sb="20" eb="22">
      <t>カカク</t>
    </rPh>
    <rPh sb="33" eb="35">
      <t>チョウキュウ</t>
    </rPh>
    <rPh sb="36" eb="38">
      <t>ザイシツ</t>
    </rPh>
    <rPh sb="39" eb="41">
      <t>ヘイキン</t>
    </rPh>
    <phoneticPr fontId="4"/>
  </si>
  <si>
    <t>地域全体でのスギの入荷減少は続いていますが、製品の売れ行きが良くならないため、相場は横ばい～若干値下げで取引されました。４ｍ材は直材から低質材まで引き合いが強い状況です。</t>
    <rPh sb="0" eb="4">
      <t>チイキゼンタイ</t>
    </rPh>
    <rPh sb="9" eb="13">
      <t>ニュウカゲンショウ</t>
    </rPh>
    <rPh sb="14" eb="15">
      <t>ツヅ</t>
    </rPh>
    <rPh sb="22" eb="24">
      <t>セイヒン</t>
    </rPh>
    <rPh sb="25" eb="26">
      <t>ウ</t>
    </rPh>
    <rPh sb="27" eb="28">
      <t>ユ</t>
    </rPh>
    <rPh sb="30" eb="31">
      <t>ヨ</t>
    </rPh>
    <rPh sb="39" eb="41">
      <t>ソウバ</t>
    </rPh>
    <rPh sb="42" eb="43">
      <t>ヨコ</t>
    </rPh>
    <rPh sb="46" eb="50">
      <t>ジャッカンネサ</t>
    </rPh>
    <rPh sb="52" eb="54">
      <t>トリヒキ</t>
    </rPh>
    <rPh sb="62" eb="63">
      <t>ザイ</t>
    </rPh>
    <rPh sb="64" eb="66">
      <t>チョクザイ</t>
    </rPh>
    <rPh sb="68" eb="71">
      <t>テイシツザイ</t>
    </rPh>
    <rPh sb="73" eb="74">
      <t>ヒ</t>
    </rPh>
    <rPh sb="75" eb="76">
      <t>ア</t>
    </rPh>
    <rPh sb="78" eb="79">
      <t>ツヨ</t>
    </rPh>
    <rPh sb="80" eb="82">
      <t>ジョウキョウ</t>
    </rPh>
    <phoneticPr fontId="42"/>
  </si>
  <si>
    <t>＠183</t>
    <phoneticPr fontId="42"/>
  </si>
  <si>
    <t>＠347</t>
    <phoneticPr fontId="42"/>
  </si>
  <si>
    <t>今回市の取扱量は前回に比べ減少しましたが、相場は横ばいで取引されました。引き続き４ｍ採材が有利です。</t>
    <rPh sb="0" eb="3">
      <t>コンカイイチ</t>
    </rPh>
    <rPh sb="4" eb="7">
      <t>トリアツカイリョウ</t>
    </rPh>
    <rPh sb="8" eb="10">
      <t>ゼンカイ</t>
    </rPh>
    <rPh sb="11" eb="12">
      <t>クラ</t>
    </rPh>
    <rPh sb="13" eb="15">
      <t>ゲンショウ</t>
    </rPh>
    <rPh sb="21" eb="23">
      <t>ソウバ</t>
    </rPh>
    <rPh sb="24" eb="25">
      <t>ヨコ</t>
    </rPh>
    <rPh sb="28" eb="30">
      <t>トリヒキ</t>
    </rPh>
    <rPh sb="36" eb="37">
      <t>ヒ</t>
    </rPh>
    <rPh sb="38" eb="39">
      <t>ツヅ</t>
    </rPh>
    <rPh sb="42" eb="44">
      <t>サイザイ</t>
    </rPh>
    <rPh sb="45" eb="47">
      <t>ユウリ</t>
    </rPh>
    <phoneticPr fontId="42"/>
  </si>
  <si>
    <t>★18,000</t>
    <phoneticPr fontId="4"/>
  </si>
  <si>
    <t>★17,960</t>
    <phoneticPr fontId="4"/>
  </si>
  <si>
    <t>★17,507</t>
    <phoneticPr fontId="4"/>
  </si>
  <si>
    <t>＠180</t>
    <phoneticPr fontId="42"/>
  </si>
  <si>
    <t>入荷量が回復し、良質材の入荷もあったことから、相場は若干の値上がりで取引されました。入札状況は径級によってばらつきがあります。今後も長級にかかわらず直材優先採材をお願いします。Ｌ</t>
    <rPh sb="0" eb="3">
      <t>ニュウカリョウ</t>
    </rPh>
    <rPh sb="4" eb="6">
      <t>カイフク</t>
    </rPh>
    <rPh sb="8" eb="11">
      <t>リョウシツザイ</t>
    </rPh>
    <rPh sb="12" eb="14">
      <t>ニュウカ</t>
    </rPh>
    <rPh sb="23" eb="25">
      <t>ソウバ</t>
    </rPh>
    <rPh sb="26" eb="28">
      <t>ジャッカン</t>
    </rPh>
    <rPh sb="29" eb="31">
      <t>ネア</t>
    </rPh>
    <rPh sb="34" eb="36">
      <t>トリヒキ</t>
    </rPh>
    <rPh sb="42" eb="46">
      <t>ニュウサツジョウキョウ</t>
    </rPh>
    <rPh sb="47" eb="49">
      <t>ケイキュウ</t>
    </rPh>
    <rPh sb="63" eb="65">
      <t>コンゴ</t>
    </rPh>
    <rPh sb="66" eb="68">
      <t>チョウキュウ</t>
    </rPh>
    <rPh sb="74" eb="80">
      <t>チョクザイユウセンサイザイ</t>
    </rPh>
    <rPh sb="82" eb="83">
      <t>ネガ</t>
    </rPh>
    <phoneticPr fontId="42"/>
  </si>
  <si>
    <t>地域全体で入荷が多いことから、相場は若干の値下がりで取引されました。引き続き４ｍ採材が有利な状況です。</t>
    <rPh sb="0" eb="4">
      <t>チイキゼンタイ</t>
    </rPh>
    <rPh sb="5" eb="7">
      <t>ニュウカ</t>
    </rPh>
    <rPh sb="8" eb="9">
      <t>オオ</t>
    </rPh>
    <rPh sb="15" eb="17">
      <t>ソウバ</t>
    </rPh>
    <rPh sb="18" eb="20">
      <t>ジャッカン</t>
    </rPh>
    <rPh sb="21" eb="23">
      <t>ネサ</t>
    </rPh>
    <rPh sb="26" eb="28">
      <t>トリヒキ</t>
    </rPh>
    <rPh sb="34" eb="35">
      <t>ヒ</t>
    </rPh>
    <rPh sb="36" eb="37">
      <t>ツヅ</t>
    </rPh>
    <rPh sb="40" eb="42">
      <t>サイザイ</t>
    </rPh>
    <rPh sb="43" eb="45">
      <t>ユウリ</t>
    </rPh>
    <rPh sb="46" eb="48">
      <t>ジョウキョウ</t>
    </rPh>
    <phoneticPr fontId="42"/>
  </si>
  <si>
    <t>★16,890</t>
    <phoneticPr fontId="4"/>
  </si>
  <si>
    <t>★16,770</t>
    <phoneticPr fontId="4"/>
  </si>
  <si>
    <t>＠185</t>
    <phoneticPr fontId="42"/>
  </si>
  <si>
    <t>順調に原木を入荷できていますが、製材製品の売れ行きが回復しないことから、相場は若干の値下がりで取引されました。地域全体では入荷量が不足しているので、札の入りは良かったです。</t>
    <rPh sb="0" eb="2">
      <t>ジュンチョウ</t>
    </rPh>
    <rPh sb="3" eb="5">
      <t>ゲンボク</t>
    </rPh>
    <rPh sb="6" eb="8">
      <t>ニュウカ</t>
    </rPh>
    <rPh sb="16" eb="20">
      <t>セイザイセイヒン</t>
    </rPh>
    <rPh sb="21" eb="22">
      <t>ウ</t>
    </rPh>
    <rPh sb="23" eb="24">
      <t>ユ</t>
    </rPh>
    <rPh sb="26" eb="28">
      <t>カイフク</t>
    </rPh>
    <rPh sb="36" eb="38">
      <t>ソウバ</t>
    </rPh>
    <rPh sb="39" eb="41">
      <t>ジャッカン</t>
    </rPh>
    <rPh sb="42" eb="44">
      <t>ネサ</t>
    </rPh>
    <rPh sb="47" eb="49">
      <t>トリヒキ</t>
    </rPh>
    <rPh sb="55" eb="59">
      <t>チイキゼンタイ</t>
    </rPh>
    <rPh sb="61" eb="64">
      <t>ニュウカリョウ</t>
    </rPh>
    <rPh sb="65" eb="67">
      <t>フソク</t>
    </rPh>
    <rPh sb="74" eb="75">
      <t>フダ</t>
    </rPh>
    <rPh sb="76" eb="77">
      <t>ハイ</t>
    </rPh>
    <rPh sb="79" eb="80">
      <t>ヨ</t>
    </rPh>
    <phoneticPr fontId="42"/>
  </si>
  <si>
    <t>地域全体で入荷が多い状況が続いており、相場は値下がりで取引されました。引き続き４ｍ採材が有利な状況です。</t>
    <rPh sb="0" eb="4">
      <t>チイキゼンタイ</t>
    </rPh>
    <rPh sb="5" eb="7">
      <t>ニュウカ</t>
    </rPh>
    <rPh sb="8" eb="9">
      <t>オオ</t>
    </rPh>
    <rPh sb="10" eb="12">
      <t>ジョウキョウ</t>
    </rPh>
    <rPh sb="13" eb="14">
      <t>ツヅ</t>
    </rPh>
    <rPh sb="19" eb="21">
      <t>ソウバ</t>
    </rPh>
    <rPh sb="22" eb="24">
      <t>ネサ</t>
    </rPh>
    <rPh sb="27" eb="29">
      <t>トリヒキ</t>
    </rPh>
    <rPh sb="35" eb="36">
      <t>ヒ</t>
    </rPh>
    <rPh sb="37" eb="38">
      <t>ツヅ</t>
    </rPh>
    <rPh sb="41" eb="43">
      <t>サイザイ</t>
    </rPh>
    <rPh sb="44" eb="46">
      <t>ユウリ</t>
    </rPh>
    <rPh sb="47" eb="49">
      <t>ジョウキョウ</t>
    </rPh>
    <phoneticPr fontId="42"/>
  </si>
  <si>
    <t>＠195</t>
    <phoneticPr fontId="42"/>
  </si>
  <si>
    <t>＠350</t>
    <phoneticPr fontId="42"/>
  </si>
  <si>
    <t>地域全体で入荷が多い状況が続いており、相場は値下がりで取引されました。平均単価が大きく上がっているのは、直材率が高かったためと思われます。引き続き４ｍ採材が有利な状況です。</t>
    <rPh sb="0" eb="4">
      <t>チイキゼンタイ</t>
    </rPh>
    <rPh sb="5" eb="7">
      <t>ニュウカ</t>
    </rPh>
    <rPh sb="8" eb="9">
      <t>オオ</t>
    </rPh>
    <rPh sb="10" eb="12">
      <t>ジョウキョウ</t>
    </rPh>
    <rPh sb="13" eb="14">
      <t>ツヅ</t>
    </rPh>
    <rPh sb="19" eb="21">
      <t>ソウバ</t>
    </rPh>
    <rPh sb="22" eb="24">
      <t>ネサ</t>
    </rPh>
    <rPh sb="27" eb="29">
      <t>トリヒキ</t>
    </rPh>
    <rPh sb="35" eb="39">
      <t>ヘイキンタンカ</t>
    </rPh>
    <rPh sb="40" eb="41">
      <t>オオ</t>
    </rPh>
    <rPh sb="43" eb="44">
      <t>ア</t>
    </rPh>
    <rPh sb="52" eb="53">
      <t>チョク</t>
    </rPh>
    <rPh sb="53" eb="54">
      <t>ザイ</t>
    </rPh>
    <rPh sb="54" eb="55">
      <t>リツ</t>
    </rPh>
    <rPh sb="56" eb="57">
      <t>タカ</t>
    </rPh>
    <rPh sb="63" eb="64">
      <t>オモ</t>
    </rPh>
    <rPh sb="69" eb="70">
      <t>ヒ</t>
    </rPh>
    <rPh sb="71" eb="72">
      <t>ツヅ</t>
    </rPh>
    <rPh sb="75" eb="77">
      <t>サイザイ</t>
    </rPh>
    <rPh sb="78" eb="80">
      <t>ユウリ</t>
    </rPh>
    <rPh sb="81" eb="83">
      <t>ジョウキョウ</t>
    </rPh>
    <phoneticPr fontId="42"/>
  </si>
  <si>
    <t>取扱量は多かったですが、製材製品の売れ行きが良くないため、引き続き相場は若干の値下がりで取引されました。地域全体では入荷量はあまり回復していないので、札の入りは良かったです。</t>
    <rPh sb="0" eb="3">
      <t>トリアツカイリョウ</t>
    </rPh>
    <rPh sb="4" eb="5">
      <t>オオ</t>
    </rPh>
    <rPh sb="12" eb="16">
      <t>セイザイセイヒン</t>
    </rPh>
    <rPh sb="17" eb="18">
      <t>ウ</t>
    </rPh>
    <rPh sb="19" eb="20">
      <t>ユ</t>
    </rPh>
    <rPh sb="22" eb="23">
      <t>ヨ</t>
    </rPh>
    <rPh sb="29" eb="30">
      <t>ヒ</t>
    </rPh>
    <rPh sb="31" eb="32">
      <t>ツヅ</t>
    </rPh>
    <rPh sb="33" eb="35">
      <t>ソウバ</t>
    </rPh>
    <rPh sb="36" eb="38">
      <t>ジャッカン</t>
    </rPh>
    <rPh sb="39" eb="41">
      <t>ネサ</t>
    </rPh>
    <rPh sb="44" eb="46">
      <t>トリヒキ</t>
    </rPh>
    <rPh sb="52" eb="56">
      <t>チイキゼンタイ</t>
    </rPh>
    <rPh sb="58" eb="60">
      <t>ニュウカ</t>
    </rPh>
    <rPh sb="60" eb="61">
      <t>リョウ</t>
    </rPh>
    <rPh sb="65" eb="67">
      <t>カイフク</t>
    </rPh>
    <rPh sb="75" eb="76">
      <t>フダ</t>
    </rPh>
    <rPh sb="77" eb="78">
      <t>ハイ</t>
    </rPh>
    <rPh sb="80" eb="81">
      <t>ヨ</t>
    </rPh>
    <phoneticPr fontId="42"/>
  </si>
  <si>
    <t>★16,780</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</si>
</sst>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DBNum3][$-411]0"/>
    <numFmt numFmtId="177" formatCode="[$-411]ggge&quot;年&quot;m&quot;月&quot;d&quot;日&quot;\(aaa\)"/>
    <numFmt numFmtId="178" formatCode="yyyy\([$]ggge\)&quot;年&quot;m&quot;月&quot;d&quot;日&quot;" x16r2:formatCode16="yyyy\([$-ja-JP-x-gannen]ggge\)&quot;年&quot;m&quot;月&quot;d&quot;日&quot;"/>
    <numFmt numFmtId="179" formatCode="[DBNum3][$-411]#,##0"/>
    <numFmt numFmtId="180" formatCode="m/d\(aaa\)"/>
    <numFmt numFmtId="181" formatCode="[DBNum3][$-411]#,##0&quot;円&quot;"/>
    <numFmt numFmtId="182" formatCode="[$-411]ggge&quot;年&quot;m&quot;月&quot;d&quot;日&quot;;@"/>
  </numFmts>
  <fonts count="55">
    <font>
      <sz val="11"/>
      <color theme="1"/>
      <name val="游ゴシック"/>
      <family val="2"/>
      <charset val="128"/>
      <scheme val="minor"/>
    </font>
    <font>
      <sz val="11"/>
      <color theme="1"/>
      <name val="ＭＳ ゴシック"/>
      <family val="2"/>
      <charset val="128"/>
    </font>
    <font>
      <sz val="11"/>
      <color theme="1"/>
      <name val="游ゴシック"/>
      <family val="2"/>
      <charset val="128"/>
      <scheme val="minor"/>
    </font>
    <font>
      <sz val="24"/>
      <color theme="1"/>
      <name val="HGP創英角ｺﾞｼｯｸUB"/>
      <family val="3"/>
      <charset val="128"/>
    </font>
    <font>
      <sz val="6"/>
      <name val="游ゴシック"/>
      <family val="2"/>
      <charset val="128"/>
      <scheme val="minor"/>
    </font>
    <font>
      <sz val="14"/>
      <color theme="1"/>
      <name val="HGP創英角ｺﾞｼｯｸUB"/>
      <family val="3"/>
      <charset val="128"/>
    </font>
    <font>
      <sz val="20"/>
      <color theme="1"/>
      <name val="HGP創英角ｺﾞｼｯｸUB"/>
      <family val="3"/>
      <charset val="128"/>
    </font>
    <font>
      <sz val="18"/>
      <color theme="1"/>
      <name val="AR P顏眞楷書体H"/>
      <family val="4"/>
      <charset val="128"/>
    </font>
    <font>
      <sz val="18"/>
      <color theme="1"/>
      <name val="HGP創英角ｺﾞｼｯｸUB"/>
      <family val="3"/>
      <charset val="128"/>
    </font>
    <font>
      <sz val="10"/>
      <color theme="1"/>
      <name val="ＭＳ ゴシック"/>
      <family val="3"/>
      <charset val="128"/>
    </font>
    <font>
      <sz val="20"/>
      <color theme="1"/>
      <name val="ＭＳ ゴシック"/>
      <family val="3"/>
      <charset val="128"/>
    </font>
    <font>
      <sz val="16"/>
      <color theme="1"/>
      <name val="ＭＳ ゴシック"/>
      <family val="3"/>
      <charset val="128"/>
    </font>
    <font>
      <sz val="12"/>
      <color theme="1"/>
      <name val="ＭＳ ゴシック"/>
      <family val="3"/>
      <charset val="128"/>
    </font>
    <font>
      <sz val="11"/>
      <color theme="1"/>
      <name val="ＭＳ ゴシック"/>
      <family val="3"/>
      <charset val="128"/>
    </font>
    <font>
      <b/>
      <sz val="11"/>
      <color theme="1"/>
      <name val="ＭＳ ゴシック"/>
      <family val="3"/>
      <charset val="128"/>
    </font>
    <font>
      <sz val="11"/>
      <color theme="1"/>
      <name val="HGP創英角ｺﾞｼｯｸUB"/>
      <family val="3"/>
      <charset val="128"/>
    </font>
    <font>
      <b/>
      <sz val="10"/>
      <color theme="1"/>
      <name val="ＭＳ ゴシック"/>
      <family val="3"/>
      <charset val="128"/>
    </font>
    <font>
      <sz val="11"/>
      <color theme="1"/>
      <name val="HGS創英角ｺﾞｼｯｸUB"/>
      <family val="3"/>
      <charset val="128"/>
    </font>
    <font>
      <b/>
      <sz val="11"/>
      <name val="ＭＳ ゴシック"/>
      <family val="3"/>
      <charset val="128"/>
    </font>
    <font>
      <sz val="11"/>
      <name val="HGP創英角ｺﾞｼｯｸUB"/>
      <family val="3"/>
      <charset val="128"/>
    </font>
    <font>
      <b/>
      <sz val="10"/>
      <name val="ＭＳ ゴシック"/>
      <family val="3"/>
      <charset val="128"/>
    </font>
    <font>
      <sz val="11"/>
      <name val="HGS創英角ｺﾞｼｯｸUB"/>
      <family val="3"/>
      <charset val="128"/>
    </font>
    <font>
      <sz val="11"/>
      <color theme="1"/>
      <name val="游ゴシック"/>
      <family val="3"/>
      <charset val="128"/>
      <scheme val="minor"/>
    </font>
    <font>
      <sz val="11"/>
      <color theme="1"/>
      <name val="HGｺﾞｼｯｸE"/>
      <family val="3"/>
      <charset val="128"/>
    </font>
    <font>
      <b/>
      <sz val="11"/>
      <color theme="1"/>
      <name val="ＭＳ Ｐゴシック"/>
      <family val="3"/>
      <charset val="128"/>
    </font>
    <font>
      <b/>
      <sz val="11"/>
      <color theme="1"/>
      <name val="游ゴシック"/>
      <family val="3"/>
      <charset val="128"/>
      <scheme val="minor"/>
    </font>
    <font>
      <b/>
      <sz val="11"/>
      <color theme="1"/>
      <name val="AR P丸ゴシック体M"/>
      <family val="3"/>
      <charset val="128"/>
    </font>
    <font>
      <sz val="11"/>
      <color theme="1"/>
      <name val="AR P丸ゴシック体M"/>
      <family val="3"/>
      <charset val="128"/>
    </font>
    <font>
      <sz val="11"/>
      <color theme="1"/>
      <name val="BIZ UDPゴシック"/>
      <family val="3"/>
      <charset val="128"/>
    </font>
    <font>
      <sz val="12"/>
      <color theme="1"/>
      <name val="BIZ UDPゴシック"/>
      <family val="3"/>
      <charset val="128"/>
    </font>
    <font>
      <sz val="11"/>
      <color theme="1"/>
      <name val="HG丸ｺﾞｼｯｸM-PRO"/>
      <family val="3"/>
      <charset val="128"/>
    </font>
    <font>
      <b/>
      <u/>
      <sz val="11"/>
      <color theme="1"/>
      <name val="HGS創英角ｺﾞｼｯｸUB"/>
      <family val="3"/>
      <charset val="128"/>
    </font>
    <font>
      <b/>
      <sz val="11"/>
      <color theme="1"/>
      <name val="HGS創英角ｺﾞｼｯｸUB"/>
      <family val="3"/>
      <charset val="128"/>
    </font>
    <font>
      <u/>
      <sz val="11"/>
      <color theme="1"/>
      <name val="ＭＳ ゴシック"/>
      <family val="3"/>
      <charset val="128"/>
    </font>
    <font>
      <sz val="11"/>
      <color theme="0"/>
      <name val="ＭＳ ゴシック"/>
      <family val="3"/>
      <charset val="128"/>
    </font>
    <font>
      <b/>
      <sz val="11"/>
      <color theme="1"/>
      <name val="ＭＳ Ｐ明朝"/>
      <family val="1"/>
      <charset val="128"/>
    </font>
    <font>
      <sz val="14"/>
      <color theme="1"/>
      <name val="HG創英角ｺﾞｼｯｸUB"/>
      <family val="3"/>
      <charset val="128"/>
    </font>
    <font>
      <u/>
      <sz val="11"/>
      <color theme="1"/>
      <name val="HGP創英角ｺﾞｼｯｸUB"/>
      <family val="3"/>
      <charset val="128"/>
    </font>
    <font>
      <sz val="11"/>
      <name val="ＭＳ ゴシック"/>
      <family val="3"/>
      <charset val="128"/>
    </font>
    <font>
      <sz val="10"/>
      <color theme="1"/>
      <name val="BIZ UDPゴシック"/>
      <family val="3"/>
      <charset val="128"/>
    </font>
    <font>
      <b/>
      <sz val="10"/>
      <color theme="1"/>
      <name val="AR P丸ゴシック体M"/>
      <family val="3"/>
      <charset val="128"/>
    </font>
    <font>
      <sz val="12"/>
      <color theme="1"/>
      <name val="ＭＳ Ｐ明朝"/>
      <family val="1"/>
      <charset val="128"/>
    </font>
    <font>
      <sz val="6"/>
      <name val="ＭＳ ゴシック"/>
      <family val="2"/>
      <charset val="128"/>
    </font>
    <font>
      <sz val="12"/>
      <color theme="1"/>
      <name val="ＭＳ Ｐゴシック"/>
      <family val="3"/>
      <charset val="128"/>
    </font>
    <font>
      <b/>
      <sz val="12"/>
      <color theme="1"/>
      <name val="ＭＳ Ｐゴシック"/>
      <family val="3"/>
      <charset val="128"/>
    </font>
    <font>
      <sz val="12"/>
      <name val="ＭＳ Ｐ明朝"/>
      <family val="1"/>
      <charset val="128"/>
    </font>
    <font>
      <sz val="11"/>
      <color theme="1"/>
      <name val="ＭＳ Ｐ明朝"/>
      <family val="1"/>
      <charset val="128"/>
    </font>
    <font>
      <sz val="22"/>
      <color theme="1"/>
      <name val="HGP創英角ｺﾞｼｯｸUB"/>
      <family val="3"/>
      <charset val="128"/>
    </font>
    <font>
      <b/>
      <sz val="16"/>
      <color theme="1"/>
      <name val="ＭＳ Ｐ明朝"/>
      <family val="1"/>
      <charset val="128"/>
    </font>
    <font>
      <sz val="12"/>
      <color theme="1"/>
      <name val="HGP創英角ｺﾞｼｯｸUB"/>
      <family val="3"/>
      <charset val="128"/>
    </font>
    <font>
      <sz val="14"/>
      <color theme="1"/>
      <name val="ＭＳ Ｐ明朝"/>
      <family val="1"/>
      <charset val="128"/>
    </font>
    <font>
      <sz val="11"/>
      <color theme="1"/>
      <name val="ＭＳ Ｐゴシック"/>
      <family val="3"/>
      <charset val="128"/>
    </font>
    <font>
      <b/>
      <sz val="12"/>
      <color theme="1"/>
      <name val="ＭＳ ゴシック"/>
      <family val="3"/>
      <charset val="128"/>
    </font>
    <font>
      <sz val="18"/>
      <color theme="1"/>
      <name val="AR P悠々ゴシック体E"/>
      <family val="3"/>
      <charset val="128"/>
    </font>
    <font>
      <sz val="16"/>
      <color theme="1"/>
      <name val="AR明朝体U"/>
      <family val="1"/>
      <charset val="128"/>
    </font>
  </fonts>
  <fills count="5">
    <fill>
      <patternFill patternType="none"/>
    </fill>
    <fill>
      <patternFill patternType="gray125"/>
    </fill>
    <fill>
      <patternFill patternType="solid">
        <fgColor theme="2"/>
        <bgColor indexed="64"/>
      </patternFill>
    </fill>
    <fill>
      <patternFill patternType="solid">
        <fgColor theme="6" tint="0.59999389629810485"/>
        <bgColor indexed="64"/>
      </patternFill>
    </fill>
    <fill>
      <patternFill patternType="solid">
        <fgColor theme="0"/>
        <bgColor indexed="64"/>
      </patternFill>
    </fill>
  </fills>
  <borders count="103">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medium">
        <color indexed="64"/>
      </left>
      <right style="dashed">
        <color indexed="64"/>
      </right>
      <top style="medium">
        <color indexed="64"/>
      </top>
      <bottom style="thin">
        <color indexed="64"/>
      </bottom>
      <diagonal/>
    </border>
    <border>
      <left style="dashed">
        <color indexed="64"/>
      </left>
      <right style="dashed">
        <color indexed="64"/>
      </right>
      <top style="medium">
        <color indexed="64"/>
      </top>
      <bottom style="thin">
        <color indexed="64"/>
      </bottom>
      <diagonal/>
    </border>
    <border>
      <left style="dashed">
        <color indexed="64"/>
      </left>
      <right/>
      <top style="medium">
        <color indexed="64"/>
      </top>
      <bottom style="thin">
        <color indexed="64"/>
      </bottom>
      <diagonal/>
    </border>
    <border>
      <left style="dashed">
        <color indexed="64"/>
      </left>
      <right style="medium">
        <color indexed="64"/>
      </right>
      <top style="medium">
        <color indexed="64"/>
      </top>
      <bottom style="thin">
        <color indexed="64"/>
      </bottom>
      <diagonal/>
    </border>
    <border>
      <left style="medium">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ashed">
        <color indexed="64"/>
      </left>
      <right style="medium">
        <color indexed="64"/>
      </right>
      <top style="thin">
        <color indexed="64"/>
      </top>
      <bottom style="thin">
        <color indexed="64"/>
      </bottom>
      <diagonal/>
    </border>
    <border>
      <left style="medium">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top/>
      <bottom style="dashed">
        <color indexed="64"/>
      </bottom>
      <diagonal/>
    </border>
    <border>
      <left style="dashed">
        <color indexed="64"/>
      </left>
      <right style="medium">
        <color indexed="64"/>
      </right>
      <top/>
      <bottom style="dashed">
        <color indexed="64"/>
      </bottom>
      <diagonal/>
    </border>
    <border>
      <left style="medium">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dashed">
        <color indexed="64"/>
      </left>
      <right style="medium">
        <color indexed="64"/>
      </right>
      <top style="dashed">
        <color indexed="64"/>
      </top>
      <bottom style="thin">
        <color indexed="64"/>
      </bottom>
      <diagonal/>
    </border>
    <border>
      <left style="medium">
        <color indexed="64"/>
      </left>
      <right/>
      <top style="thin">
        <color indexed="64"/>
      </top>
      <bottom style="thin">
        <color indexed="64"/>
      </bottom>
      <diagonal/>
    </border>
    <border>
      <left/>
      <right style="dashed">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dashed">
        <color indexed="64"/>
      </right>
      <top/>
      <bottom/>
      <diagonal/>
    </border>
    <border>
      <left style="dashed">
        <color indexed="64"/>
      </left>
      <right style="dashed">
        <color indexed="64"/>
      </right>
      <top/>
      <bottom/>
      <diagonal/>
    </border>
    <border>
      <left style="dashed">
        <color indexed="64"/>
      </left>
      <right style="medium">
        <color indexed="64"/>
      </right>
      <top/>
      <bottom/>
      <diagonal/>
    </border>
    <border>
      <left/>
      <right style="medium">
        <color indexed="64"/>
      </right>
      <top style="medium">
        <color indexed="64"/>
      </top>
      <bottom style="medium">
        <color indexed="64"/>
      </bottom>
      <diagonal/>
    </border>
    <border>
      <left style="medium">
        <color indexed="64"/>
      </left>
      <right style="dashed">
        <color indexed="64"/>
      </right>
      <top style="dashed">
        <color indexed="64"/>
      </top>
      <bottom/>
      <diagonal/>
    </border>
    <border>
      <left style="dashed">
        <color indexed="64"/>
      </left>
      <right style="dashed">
        <color indexed="64"/>
      </right>
      <top style="dashed">
        <color indexed="64"/>
      </top>
      <bottom/>
      <diagonal/>
    </border>
    <border>
      <left style="dashed">
        <color indexed="64"/>
      </left>
      <right/>
      <top style="dashed">
        <color indexed="64"/>
      </top>
      <bottom/>
      <diagonal/>
    </border>
    <border>
      <left style="medium">
        <color indexed="64"/>
      </left>
      <right/>
      <top style="dashed">
        <color indexed="64"/>
      </top>
      <bottom style="thin">
        <color indexed="64"/>
      </bottom>
      <diagonal/>
    </border>
    <border>
      <left/>
      <right style="dashed">
        <color indexed="64"/>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top style="thin">
        <color indexed="64"/>
      </top>
      <bottom style="dashed">
        <color indexed="64"/>
      </bottom>
      <diagonal/>
    </border>
    <border>
      <left/>
      <right style="dashed">
        <color indexed="64"/>
      </right>
      <top style="thin">
        <color indexed="64"/>
      </top>
      <bottom style="dashed">
        <color indexed="64"/>
      </bottom>
      <diagonal/>
    </border>
    <border>
      <left style="dashed">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top/>
      <bottom style="thin">
        <color indexed="64"/>
      </bottom>
      <diagonal/>
    </border>
    <border>
      <left style="medium">
        <color indexed="64"/>
      </left>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dashed">
        <color indexed="64"/>
      </right>
      <top style="medium">
        <color indexed="64"/>
      </top>
      <bottom style="thin">
        <color indexed="64"/>
      </bottom>
      <diagonal/>
    </border>
    <border>
      <left/>
      <right style="medium">
        <color indexed="64"/>
      </right>
      <top style="medium">
        <color indexed="64"/>
      </top>
      <bottom style="thin">
        <color indexed="64"/>
      </bottom>
      <diagonal/>
    </border>
    <border>
      <left style="dashed">
        <color indexed="64"/>
      </left>
      <right/>
      <top/>
      <bottom/>
      <diagonal/>
    </border>
    <border>
      <left style="dashed">
        <color indexed="64"/>
      </left>
      <right style="medium">
        <color indexed="64"/>
      </right>
      <top style="dashed">
        <color indexed="64"/>
      </top>
      <bottom/>
      <diagonal/>
    </border>
    <border>
      <left style="medium">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style="dashed">
        <color indexed="64"/>
      </bottom>
      <diagonal/>
    </border>
    <border>
      <left/>
      <right style="dashed">
        <color indexed="64"/>
      </right>
      <top style="medium">
        <color indexed="64"/>
      </top>
      <bottom style="dashed">
        <color indexed="64"/>
      </bottom>
      <diagonal/>
    </border>
    <border>
      <left style="dashed">
        <color indexed="64"/>
      </left>
      <right/>
      <top style="medium">
        <color indexed="64"/>
      </top>
      <bottom style="dashed">
        <color indexed="64"/>
      </bottom>
      <diagonal/>
    </border>
    <border>
      <left style="medium">
        <color indexed="64"/>
      </left>
      <right/>
      <top/>
      <bottom/>
      <diagonal/>
    </border>
    <border>
      <left/>
      <right style="medium">
        <color indexed="64"/>
      </right>
      <top/>
      <bottom/>
      <diagonal/>
    </border>
    <border>
      <left style="medium">
        <color indexed="64"/>
      </left>
      <right/>
      <top style="dashed">
        <color indexed="64"/>
      </top>
      <bottom style="medium">
        <color indexed="64"/>
      </bottom>
      <diagonal/>
    </border>
    <border>
      <left/>
      <right style="dashed">
        <color indexed="64"/>
      </right>
      <top style="dashed">
        <color indexed="64"/>
      </top>
      <bottom style="medium">
        <color indexed="64"/>
      </bottom>
      <diagonal/>
    </border>
    <border>
      <left style="dashed">
        <color indexed="64"/>
      </left>
      <right/>
      <top style="dashed">
        <color indexed="64"/>
      </top>
      <bottom style="medium">
        <color indexed="64"/>
      </bottom>
      <diagonal/>
    </border>
    <border>
      <left/>
      <right style="medium">
        <color indexed="64"/>
      </right>
      <top/>
      <bottom style="medium">
        <color indexed="64"/>
      </bottom>
      <diagonal/>
    </border>
    <border>
      <left style="medium">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top/>
      <bottom style="dashDot">
        <color indexed="64"/>
      </bottom>
      <diagonal/>
    </border>
    <border>
      <left/>
      <right/>
      <top/>
      <bottom style="dashDot">
        <color indexed="64"/>
      </bottom>
      <diagonal/>
    </border>
    <border>
      <left/>
      <right style="medium">
        <color indexed="64"/>
      </right>
      <top/>
      <bottom style="dashDot">
        <color indexed="64"/>
      </bottom>
      <diagonal/>
    </border>
    <border>
      <left/>
      <right style="medium">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style="medium">
        <color indexed="64"/>
      </right>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bottom style="hair">
        <color indexed="64"/>
      </bottom>
      <diagonal/>
    </border>
    <border>
      <left/>
      <right style="medium">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style="hair">
        <color indexed="64"/>
      </left>
      <right style="medium">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s>
  <cellStyleXfs count="4">
    <xf numFmtId="0" fontId="0" fillId="0" borderId="0">
      <alignment vertical="center"/>
    </xf>
    <xf numFmtId="38"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309">
    <xf numFmtId="0" fontId="0" fillId="0" borderId="0" xfId="0">
      <alignment vertical="center"/>
    </xf>
    <xf numFmtId="0" fontId="5" fillId="0" borderId="0" xfId="0" applyFont="1" applyAlignment="1">
      <alignment horizontal="right" vertical="center"/>
    </xf>
    <xf numFmtId="0" fontId="5"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top"/>
    </xf>
    <xf numFmtId="0" fontId="10" fillId="0" borderId="0" xfId="0" applyFont="1">
      <alignment vertical="center"/>
    </xf>
    <xf numFmtId="0" fontId="11" fillId="0" borderId="0" xfId="0" applyFont="1">
      <alignment vertical="center"/>
    </xf>
    <xf numFmtId="0" fontId="14" fillId="0" borderId="4" xfId="0" applyFont="1" applyBorder="1">
      <alignment vertical="center"/>
    </xf>
    <xf numFmtId="179" fontId="15" fillId="0" borderId="4" xfId="1" applyNumberFormat="1" applyFont="1" applyBorder="1" applyAlignment="1">
      <alignment vertical="center" shrinkToFit="1"/>
    </xf>
    <xf numFmtId="0" fontId="16" fillId="0" borderId="4" xfId="0" applyFont="1" applyBorder="1">
      <alignment vertical="center"/>
    </xf>
    <xf numFmtId="0" fontId="17" fillId="0" borderId="4" xfId="0" applyFont="1" applyBorder="1">
      <alignment vertical="center"/>
    </xf>
    <xf numFmtId="0" fontId="17" fillId="0" borderId="5" xfId="0" applyFont="1" applyBorder="1">
      <alignment vertical="center"/>
    </xf>
    <xf numFmtId="0" fontId="18" fillId="0" borderId="1" xfId="0" applyFont="1" applyBorder="1">
      <alignment vertical="center"/>
    </xf>
    <xf numFmtId="179" fontId="19" fillId="0" borderId="1" xfId="1" applyNumberFormat="1" applyFont="1" applyBorder="1" applyAlignment="1">
      <alignment horizontal="right" vertical="center" shrinkToFit="1"/>
    </xf>
    <xf numFmtId="0" fontId="20" fillId="0" borderId="1" xfId="0" applyFont="1" applyBorder="1">
      <alignment vertical="center"/>
    </xf>
    <xf numFmtId="0" fontId="21" fillId="0" borderId="7" xfId="0" applyFont="1" applyBorder="1">
      <alignment vertical="center"/>
    </xf>
    <xf numFmtId="0" fontId="21" fillId="0" borderId="8" xfId="0" applyFont="1" applyBorder="1">
      <alignment vertical="center"/>
    </xf>
    <xf numFmtId="0" fontId="22" fillId="0" borderId="0" xfId="0" applyFont="1">
      <alignment vertical="center"/>
    </xf>
    <xf numFmtId="56" fontId="22" fillId="0" borderId="0" xfId="0" applyNumberFormat="1" applyFont="1">
      <alignment vertical="center"/>
    </xf>
    <xf numFmtId="14" fontId="0" fillId="0" borderId="0" xfId="0" applyNumberFormat="1">
      <alignment vertical="center"/>
    </xf>
    <xf numFmtId="0" fontId="25" fillId="0" borderId="0" xfId="0" applyFont="1">
      <alignment vertical="center"/>
    </xf>
    <xf numFmtId="0" fontId="26" fillId="0" borderId="2" xfId="0" applyFont="1" applyBorder="1">
      <alignment vertical="center"/>
    </xf>
    <xf numFmtId="0" fontId="27" fillId="0" borderId="3" xfId="0" applyFont="1" applyBorder="1">
      <alignment vertical="center"/>
    </xf>
    <xf numFmtId="0" fontId="13" fillId="0" borderId="3" xfId="0" applyFont="1" applyBorder="1">
      <alignment vertical="center"/>
    </xf>
    <xf numFmtId="0" fontId="13" fillId="0" borderId="62" xfId="0" applyFont="1" applyBorder="1">
      <alignment vertical="center"/>
    </xf>
    <xf numFmtId="56" fontId="0" fillId="0" borderId="0" xfId="0" applyNumberFormat="1">
      <alignment vertical="center"/>
    </xf>
    <xf numFmtId="0" fontId="26" fillId="0" borderId="66" xfId="0" applyFont="1" applyBorder="1">
      <alignment vertical="center"/>
    </xf>
    <xf numFmtId="0" fontId="27" fillId="0" borderId="0" xfId="0" applyFont="1">
      <alignment vertical="center"/>
    </xf>
    <xf numFmtId="0" fontId="13" fillId="0" borderId="0" xfId="0" applyFont="1">
      <alignment vertical="center"/>
    </xf>
    <xf numFmtId="0" fontId="13" fillId="0" borderId="67" xfId="0" applyFont="1" applyBorder="1">
      <alignment vertical="center"/>
    </xf>
    <xf numFmtId="0" fontId="28" fillId="0" borderId="66" xfId="0" applyFont="1" applyBorder="1">
      <alignment vertical="center"/>
    </xf>
    <xf numFmtId="0" fontId="28" fillId="0" borderId="0" xfId="0" applyFont="1">
      <alignment vertical="center"/>
    </xf>
    <xf numFmtId="0" fontId="28" fillId="0" borderId="6" xfId="0" applyFont="1" applyBorder="1">
      <alignment vertical="center"/>
    </xf>
    <xf numFmtId="0" fontId="28" fillId="0" borderId="1" xfId="0" applyFont="1" applyBorder="1">
      <alignment vertical="center"/>
    </xf>
    <xf numFmtId="0" fontId="13" fillId="0" borderId="1" xfId="0" applyFont="1" applyBorder="1">
      <alignment vertical="center"/>
    </xf>
    <xf numFmtId="0" fontId="13" fillId="0" borderId="71" xfId="0" applyFont="1" applyBorder="1">
      <alignment vertical="center"/>
    </xf>
    <xf numFmtId="0" fontId="13" fillId="0" borderId="66" xfId="0" applyFont="1" applyBorder="1">
      <alignment vertical="center"/>
    </xf>
    <xf numFmtId="0" fontId="35" fillId="0" borderId="0" xfId="0" applyFont="1">
      <alignment vertical="center"/>
    </xf>
    <xf numFmtId="0" fontId="36" fillId="0" borderId="0" xfId="0" applyFont="1">
      <alignment vertical="center"/>
    </xf>
    <xf numFmtId="0" fontId="41" fillId="0" borderId="0" xfId="2" applyFont="1">
      <alignment vertical="center"/>
    </xf>
    <xf numFmtId="0" fontId="41" fillId="0" borderId="71" xfId="2" applyFont="1" applyBorder="1">
      <alignment vertical="center"/>
    </xf>
    <xf numFmtId="0" fontId="41" fillId="0" borderId="1" xfId="2" applyFont="1" applyBorder="1">
      <alignment vertical="center"/>
    </xf>
    <xf numFmtId="0" fontId="41" fillId="0" borderId="6" xfId="2" applyFont="1" applyBorder="1">
      <alignment vertical="center"/>
    </xf>
    <xf numFmtId="0" fontId="41" fillId="0" borderId="67" xfId="2" applyFont="1" applyBorder="1">
      <alignment vertical="center"/>
    </xf>
    <xf numFmtId="0" fontId="41" fillId="0" borderId="66" xfId="2" applyFont="1" applyBorder="1">
      <alignment vertical="center"/>
    </xf>
    <xf numFmtId="0" fontId="43" fillId="0" borderId="67" xfId="2" applyFont="1" applyBorder="1">
      <alignment vertical="center"/>
    </xf>
    <xf numFmtId="0" fontId="44" fillId="0" borderId="0" xfId="2" applyFont="1">
      <alignment vertical="center"/>
    </xf>
    <xf numFmtId="0" fontId="43" fillId="0" borderId="66" xfId="2" applyFont="1" applyBorder="1">
      <alignment vertical="center"/>
    </xf>
    <xf numFmtId="0" fontId="41" fillId="0" borderId="62" xfId="2" applyFont="1" applyBorder="1">
      <alignment vertical="center"/>
    </xf>
    <xf numFmtId="0" fontId="41" fillId="0" borderId="3" xfId="2" applyFont="1" applyBorder="1">
      <alignment vertical="center"/>
    </xf>
    <xf numFmtId="0" fontId="41" fillId="0" borderId="2" xfId="2" applyFont="1" applyBorder="1">
      <alignment vertical="center"/>
    </xf>
    <xf numFmtId="0" fontId="41" fillId="2" borderId="36" xfId="2" applyFont="1" applyFill="1" applyBorder="1">
      <alignment vertical="center"/>
    </xf>
    <xf numFmtId="38" fontId="41" fillId="0" borderId="84" xfId="3" applyFont="1" applyBorder="1" applyAlignment="1">
      <alignment horizontal="right" vertical="center"/>
    </xf>
    <xf numFmtId="38" fontId="41" fillId="0" borderId="85" xfId="3" applyFont="1" applyBorder="1">
      <alignment vertical="center"/>
    </xf>
    <xf numFmtId="38" fontId="41" fillId="0" borderId="85" xfId="3" applyFont="1" applyBorder="1" applyAlignment="1">
      <alignment horizontal="center" vertical="center"/>
    </xf>
    <xf numFmtId="0" fontId="41" fillId="0" borderId="85" xfId="2" applyFont="1" applyBorder="1" applyAlignment="1">
      <alignment horizontal="center" vertical="center"/>
    </xf>
    <xf numFmtId="38" fontId="41" fillId="0" borderId="87" xfId="3" applyFont="1" applyBorder="1">
      <alignment vertical="center"/>
    </xf>
    <xf numFmtId="38" fontId="41" fillId="0" borderId="88" xfId="3" applyFont="1" applyBorder="1">
      <alignment vertical="center"/>
    </xf>
    <xf numFmtId="38" fontId="41" fillId="0" borderId="88" xfId="3" applyFont="1" applyBorder="1" applyAlignment="1">
      <alignment horizontal="center" vertical="center"/>
    </xf>
    <xf numFmtId="0" fontId="41" fillId="0" borderId="88" xfId="2" applyFont="1" applyBorder="1" applyAlignment="1">
      <alignment horizontal="center" vertical="center"/>
    </xf>
    <xf numFmtId="38" fontId="41" fillId="0" borderId="90" xfId="3" applyFont="1" applyBorder="1">
      <alignment vertical="center"/>
    </xf>
    <xf numFmtId="38" fontId="41" fillId="0" borderId="91" xfId="3" applyFont="1" applyBorder="1">
      <alignment vertical="center"/>
    </xf>
    <xf numFmtId="38" fontId="41" fillId="0" borderId="91" xfId="3" applyFont="1" applyBorder="1" applyAlignment="1">
      <alignment horizontal="center" vertical="center"/>
    </xf>
    <xf numFmtId="0" fontId="41" fillId="0" borderId="91" xfId="2" applyFont="1" applyBorder="1" applyAlignment="1">
      <alignment horizontal="center" vertical="center"/>
    </xf>
    <xf numFmtId="38" fontId="41" fillId="0" borderId="84" xfId="3" applyFont="1" applyBorder="1">
      <alignment vertical="center"/>
    </xf>
    <xf numFmtId="176" fontId="41" fillId="0" borderId="85" xfId="2" applyNumberFormat="1" applyFont="1" applyBorder="1" applyAlignment="1">
      <alignment horizontal="center" vertical="center"/>
    </xf>
    <xf numFmtId="38" fontId="41" fillId="0" borderId="84" xfId="3" applyFont="1" applyBorder="1" applyAlignment="1">
      <alignment horizontal="center" vertical="center"/>
    </xf>
    <xf numFmtId="176" fontId="41" fillId="0" borderId="88" xfId="2" applyNumberFormat="1" applyFont="1" applyBorder="1" applyAlignment="1">
      <alignment horizontal="center" vertical="center"/>
    </xf>
    <xf numFmtId="38" fontId="41" fillId="0" borderId="87" xfId="3" applyFont="1" applyBorder="1" applyAlignment="1">
      <alignment horizontal="center" vertical="center"/>
    </xf>
    <xf numFmtId="38" fontId="41" fillId="0" borderId="93" xfId="3" applyFont="1" applyBorder="1" applyAlignment="1">
      <alignment horizontal="center" vertical="center"/>
    </xf>
    <xf numFmtId="38" fontId="41" fillId="0" borderId="94" xfId="3" applyFont="1" applyBorder="1" applyAlignment="1">
      <alignment horizontal="center" vertical="center"/>
    </xf>
    <xf numFmtId="38" fontId="41" fillId="0" borderId="94" xfId="3" applyFont="1" applyBorder="1">
      <alignment vertical="center"/>
    </xf>
    <xf numFmtId="176" fontId="41" fillId="0" borderId="94" xfId="2" applyNumberFormat="1" applyFont="1" applyBorder="1" applyAlignment="1">
      <alignment horizontal="center" vertical="center"/>
    </xf>
    <xf numFmtId="176" fontId="41" fillId="0" borderId="88" xfId="2" quotePrefix="1" applyNumberFormat="1" applyFont="1" applyBorder="1" applyAlignment="1">
      <alignment horizontal="center" vertical="center"/>
    </xf>
    <xf numFmtId="38" fontId="41" fillId="0" borderId="87" xfId="3" applyFont="1" applyBorder="1" applyAlignment="1">
      <alignment vertical="center"/>
    </xf>
    <xf numFmtId="38" fontId="41" fillId="0" borderId="88" xfId="3" applyFont="1" applyBorder="1" applyAlignment="1">
      <alignment vertical="center"/>
    </xf>
    <xf numFmtId="38" fontId="41" fillId="0" borderId="88" xfId="3" quotePrefix="1" applyFont="1" applyBorder="1" applyAlignment="1">
      <alignment horizontal="center" vertical="center"/>
    </xf>
    <xf numFmtId="38" fontId="41" fillId="0" borderId="94" xfId="3" quotePrefix="1" applyFont="1" applyBorder="1" applyAlignment="1">
      <alignment horizontal="center" vertical="center"/>
    </xf>
    <xf numFmtId="38" fontId="41" fillId="0" borderId="87" xfId="3" applyFont="1" applyBorder="1" applyAlignment="1">
      <alignment horizontal="right" vertical="center"/>
    </xf>
    <xf numFmtId="38" fontId="41" fillId="0" borderId="85" xfId="3" applyFont="1" applyBorder="1" applyAlignment="1">
      <alignment horizontal="right" vertical="center"/>
    </xf>
    <xf numFmtId="38" fontId="41" fillId="0" borderId="88" xfId="3" applyFont="1" applyBorder="1" applyAlignment="1">
      <alignment horizontal="right" vertical="center"/>
    </xf>
    <xf numFmtId="0" fontId="41" fillId="0" borderId="87" xfId="2" applyFont="1" applyBorder="1" applyAlignment="1">
      <alignment horizontal="center" vertical="center"/>
    </xf>
    <xf numFmtId="0" fontId="41" fillId="0" borderId="88" xfId="2" quotePrefix="1" applyFont="1" applyBorder="1" applyAlignment="1">
      <alignment horizontal="center" vertical="center"/>
    </xf>
    <xf numFmtId="0" fontId="41" fillId="0" borderId="71" xfId="2" applyFont="1" applyBorder="1" applyAlignment="1">
      <alignment horizontal="center" vertical="center"/>
    </xf>
    <xf numFmtId="0" fontId="41" fillId="0" borderId="96" xfId="2" applyFont="1" applyBorder="1" applyAlignment="1">
      <alignment horizontal="center" vertical="center"/>
    </xf>
    <xf numFmtId="0" fontId="41" fillId="0" borderId="97" xfId="2" applyFont="1" applyBorder="1" applyAlignment="1">
      <alignment horizontal="center" vertical="center"/>
    </xf>
    <xf numFmtId="0" fontId="41" fillId="0" borderId="67" xfId="2" applyFont="1" applyBorder="1" applyAlignment="1">
      <alignment horizontal="center" vertical="center"/>
    </xf>
    <xf numFmtId="0" fontId="41" fillId="0" borderId="98" xfId="2" applyFont="1" applyBorder="1" applyAlignment="1">
      <alignment horizontal="center" vertical="center"/>
    </xf>
    <xf numFmtId="0" fontId="41" fillId="0" borderId="99" xfId="2" applyFont="1" applyBorder="1" applyAlignment="1">
      <alignment horizontal="center" vertical="center"/>
    </xf>
    <xf numFmtId="182" fontId="41" fillId="0" borderId="0" xfId="2" applyNumberFormat="1" applyFont="1" applyAlignment="1">
      <alignment horizontal="center" vertical="center"/>
    </xf>
    <xf numFmtId="0" fontId="46" fillId="0" borderId="0" xfId="2" applyFont="1">
      <alignment vertical="center"/>
    </xf>
    <xf numFmtId="0" fontId="49" fillId="0" borderId="0" xfId="2" applyFont="1">
      <alignment vertical="center"/>
    </xf>
    <xf numFmtId="0" fontId="51" fillId="0" borderId="0" xfId="0" applyFont="1">
      <alignment vertical="center"/>
    </xf>
    <xf numFmtId="56" fontId="51" fillId="0" borderId="0" xfId="0" applyNumberFormat="1" applyFont="1">
      <alignment vertical="center"/>
    </xf>
    <xf numFmtId="14" fontId="51" fillId="0" borderId="0" xfId="0" applyNumberFormat="1" applyFont="1">
      <alignment vertical="center"/>
    </xf>
    <xf numFmtId="0" fontId="24" fillId="0" borderId="0" xfId="0" applyFont="1">
      <alignment vertical="center"/>
    </xf>
    <xf numFmtId="0" fontId="41" fillId="0" borderId="0" xfId="2" applyFont="1" applyAlignment="1">
      <alignment horizontal="left" vertical="top"/>
    </xf>
    <xf numFmtId="0" fontId="3" fillId="0" borderId="0" xfId="0" applyFont="1" applyAlignment="1">
      <alignment horizontal="center" vertical="center"/>
    </xf>
    <xf numFmtId="176" fontId="6" fillId="0" borderId="0" xfId="0" applyNumberFormat="1" applyFont="1" applyAlignment="1">
      <alignment horizontal="center" vertical="center"/>
    </xf>
    <xf numFmtId="177" fontId="7" fillId="0" borderId="0" xfId="0" applyNumberFormat="1" applyFont="1" applyAlignment="1">
      <alignment horizontal="center" vertical="center" wrapText="1"/>
    </xf>
    <xf numFmtId="177" fontId="7" fillId="0" borderId="1" xfId="0" applyNumberFormat="1" applyFont="1" applyBorder="1" applyAlignment="1">
      <alignment horizontal="center" vertical="center" wrapText="1"/>
    </xf>
    <xf numFmtId="178" fontId="12" fillId="0" borderId="0" xfId="0" applyNumberFormat="1" applyFont="1" applyAlignment="1">
      <alignment horizontal="center" vertical="center"/>
    </xf>
    <xf numFmtId="0" fontId="13" fillId="0" borderId="0" xfId="0" applyFont="1" applyAlignment="1">
      <alignment horizontal="right"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6" xfId="0" applyFont="1" applyBorder="1" applyAlignment="1">
      <alignment horizontal="center" vertical="center"/>
    </xf>
    <xf numFmtId="0" fontId="13" fillId="0" borderId="1" xfId="0" applyFont="1" applyBorder="1" applyAlignment="1">
      <alignment horizontal="center" vertical="center"/>
    </xf>
    <xf numFmtId="0" fontId="14" fillId="0" borderId="4" xfId="0" applyFont="1" applyBorder="1" applyAlignment="1">
      <alignment horizontal="center" vertical="center"/>
    </xf>
    <xf numFmtId="179" fontId="15" fillId="0" borderId="4" xfId="1" applyNumberFormat="1" applyFont="1" applyBorder="1" applyAlignment="1">
      <alignment horizontal="right" vertical="center"/>
    </xf>
    <xf numFmtId="0" fontId="18" fillId="0" borderId="1" xfId="0" applyFont="1" applyBorder="1" applyAlignment="1">
      <alignment horizontal="center" vertical="center"/>
    </xf>
    <xf numFmtId="179" fontId="19" fillId="0" borderId="1" xfId="1" applyNumberFormat="1" applyFont="1" applyBorder="1" applyAlignment="1">
      <alignment horizontal="right" vertical="center"/>
    </xf>
    <xf numFmtId="0" fontId="23" fillId="2" borderId="9" xfId="0" applyFont="1" applyFill="1" applyBorder="1" applyAlignment="1">
      <alignment horizontal="center" vertical="center"/>
    </xf>
    <xf numFmtId="0" fontId="23" fillId="2" borderId="10" xfId="0" applyFont="1" applyFill="1" applyBorder="1" applyAlignment="1">
      <alignment horizontal="center" vertical="center"/>
    </xf>
    <xf numFmtId="0" fontId="23" fillId="2" borderId="11" xfId="0" applyFont="1" applyFill="1" applyBorder="1" applyAlignment="1">
      <alignment horizontal="center" vertical="center"/>
    </xf>
    <xf numFmtId="0" fontId="23" fillId="2" borderId="12" xfId="0" applyFont="1" applyFill="1" applyBorder="1" applyAlignment="1">
      <alignment horizontal="center" vertical="center"/>
    </xf>
    <xf numFmtId="0" fontId="23" fillId="2" borderId="13" xfId="0" applyFont="1" applyFill="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23" fillId="0" borderId="18" xfId="0" applyFont="1" applyBorder="1" applyAlignment="1">
      <alignment horizontal="center" vertical="center"/>
    </xf>
    <xf numFmtId="0" fontId="23" fillId="0" borderId="19" xfId="0" applyFont="1" applyBorder="1" applyAlignment="1">
      <alignment horizontal="center" vertical="center"/>
    </xf>
    <xf numFmtId="38" fontId="24" fillId="0" borderId="19" xfId="1" applyFont="1" applyBorder="1" applyAlignment="1">
      <alignment horizontal="center" vertical="center"/>
    </xf>
    <xf numFmtId="38" fontId="24" fillId="0" borderId="20" xfId="1" applyFont="1" applyBorder="1" applyAlignment="1">
      <alignment horizontal="center" vertical="center"/>
    </xf>
    <xf numFmtId="38" fontId="24" fillId="0" borderId="21" xfId="1" applyFont="1" applyBorder="1" applyAlignment="1">
      <alignment horizontal="center" vertical="center"/>
    </xf>
    <xf numFmtId="0" fontId="23" fillId="0" borderId="22" xfId="0" applyFont="1" applyBorder="1" applyAlignment="1">
      <alignment horizontal="center" vertical="center"/>
    </xf>
    <xf numFmtId="0" fontId="23" fillId="0" borderId="23" xfId="0" applyFont="1" applyBorder="1" applyAlignment="1">
      <alignment horizontal="center" vertical="center"/>
    </xf>
    <xf numFmtId="38" fontId="24" fillId="0" borderId="23" xfId="1" applyFont="1" applyBorder="1" applyAlignment="1">
      <alignment horizontal="center" vertical="center"/>
    </xf>
    <xf numFmtId="38" fontId="24" fillId="0" borderId="24" xfId="1" applyFont="1" applyBorder="1" applyAlignment="1">
      <alignment horizontal="center" vertical="center"/>
    </xf>
    <xf numFmtId="38" fontId="24" fillId="0" borderId="25" xfId="1" applyFont="1" applyBorder="1" applyAlignment="1">
      <alignment horizontal="center" vertical="center"/>
    </xf>
    <xf numFmtId="56" fontId="23" fillId="0" borderId="18" xfId="0" applyNumberFormat="1" applyFont="1" applyBorder="1" applyAlignment="1">
      <alignment horizontal="center" vertical="center"/>
    </xf>
    <xf numFmtId="38" fontId="24" fillId="0" borderId="27" xfId="1" applyFont="1" applyBorder="1" applyAlignment="1">
      <alignment horizontal="center" vertical="center"/>
    </xf>
    <xf numFmtId="38" fontId="24" fillId="0" borderId="29" xfId="1" applyFont="1" applyBorder="1" applyAlignment="1">
      <alignment horizontal="center" vertical="center"/>
    </xf>
    <xf numFmtId="0" fontId="23" fillId="0" borderId="26" xfId="0" applyFont="1" applyBorder="1" applyAlignment="1">
      <alignment horizontal="center" vertical="center"/>
    </xf>
    <xf numFmtId="0" fontId="23" fillId="0" borderId="27" xfId="0" applyFont="1" applyBorder="1" applyAlignment="1">
      <alignment horizontal="center" vertical="center"/>
    </xf>
    <xf numFmtId="38" fontId="24" fillId="0" borderId="28" xfId="1" applyFont="1" applyBorder="1" applyAlignment="1">
      <alignment horizontal="center" vertical="center"/>
    </xf>
    <xf numFmtId="0" fontId="23" fillId="0" borderId="30" xfId="0" applyFont="1" applyBorder="1" applyAlignment="1">
      <alignment horizontal="center" vertical="center"/>
    </xf>
    <xf numFmtId="0" fontId="23" fillId="0" borderId="31" xfId="0" applyFont="1" applyBorder="1" applyAlignment="1">
      <alignment horizontal="center" vertical="center"/>
    </xf>
    <xf numFmtId="38" fontId="24" fillId="0" borderId="20" xfId="1" applyFont="1" applyFill="1" applyBorder="1" applyAlignment="1">
      <alignment horizontal="center" vertical="center"/>
    </xf>
    <xf numFmtId="38" fontId="24" fillId="0" borderId="31" xfId="1" applyFont="1" applyFill="1" applyBorder="1" applyAlignment="1">
      <alignment horizontal="center" vertical="center"/>
    </xf>
    <xf numFmtId="38" fontId="24" fillId="0" borderId="32" xfId="1" applyFont="1" applyFill="1" applyBorder="1" applyAlignment="1">
      <alignment horizontal="center" vertical="center"/>
    </xf>
    <xf numFmtId="38" fontId="24" fillId="0" borderId="34" xfId="1" applyFont="1" applyBorder="1" applyAlignment="1">
      <alignment horizontal="center" vertical="center"/>
    </xf>
    <xf numFmtId="38" fontId="24" fillId="0" borderId="35" xfId="1" applyFont="1" applyBorder="1" applyAlignment="1">
      <alignment horizontal="center" vertical="center"/>
    </xf>
    <xf numFmtId="0" fontId="23" fillId="3" borderId="9" xfId="0" applyFont="1" applyFill="1" applyBorder="1" applyAlignment="1">
      <alignment horizontal="center" vertical="center"/>
    </xf>
    <xf numFmtId="0" fontId="23" fillId="3" borderId="10" xfId="0" applyFont="1" applyFill="1" applyBorder="1" applyAlignment="1">
      <alignment horizontal="center" vertical="center"/>
    </xf>
    <xf numFmtId="0" fontId="23" fillId="3" borderId="36" xfId="0" applyFont="1" applyFill="1" applyBorder="1" applyAlignment="1">
      <alignment horizontal="center" vertical="center"/>
    </xf>
    <xf numFmtId="0" fontId="23" fillId="0" borderId="33" xfId="0" applyFont="1" applyBorder="1" applyAlignment="1">
      <alignment horizontal="center" vertical="center"/>
    </xf>
    <xf numFmtId="0" fontId="23" fillId="0" borderId="34" xfId="0" applyFont="1" applyBorder="1" applyAlignment="1">
      <alignment horizontal="center" vertical="center"/>
    </xf>
    <xf numFmtId="0" fontId="23" fillId="0" borderId="37" xfId="0" applyFont="1" applyBorder="1" applyAlignment="1">
      <alignment horizontal="center" vertical="center"/>
    </xf>
    <xf numFmtId="0" fontId="23" fillId="0" borderId="38" xfId="0" applyFont="1" applyBorder="1" applyAlignment="1">
      <alignment horizontal="center" vertical="center"/>
    </xf>
    <xf numFmtId="38" fontId="24" fillId="0" borderId="38" xfId="1" applyFont="1" applyBorder="1" applyAlignment="1">
      <alignment horizontal="center" vertical="center"/>
    </xf>
    <xf numFmtId="38" fontId="24" fillId="0" borderId="39" xfId="1" applyFont="1" applyBorder="1" applyAlignment="1">
      <alignment horizontal="center" vertical="center"/>
    </xf>
    <xf numFmtId="0" fontId="23" fillId="0" borderId="40" xfId="0" applyFont="1" applyBorder="1" applyAlignment="1">
      <alignment horizontal="center" vertical="center"/>
    </xf>
    <xf numFmtId="0" fontId="23" fillId="0" borderId="41" xfId="0" applyFont="1" applyBorder="1" applyAlignment="1">
      <alignment horizontal="center" vertical="center"/>
    </xf>
    <xf numFmtId="38" fontId="24" fillId="0" borderId="41" xfId="1" applyFont="1" applyBorder="1" applyAlignment="1">
      <alignment horizontal="center" vertical="center"/>
    </xf>
    <xf numFmtId="38" fontId="24" fillId="0" borderId="42" xfId="1" applyFont="1" applyBorder="1" applyAlignment="1">
      <alignment horizontal="center" vertical="center"/>
    </xf>
    <xf numFmtId="0" fontId="23" fillId="0" borderId="43" xfId="0" applyFont="1" applyBorder="1" applyAlignment="1">
      <alignment horizontal="center" vertical="center"/>
    </xf>
    <xf numFmtId="0" fontId="23" fillId="0" borderId="44" xfId="0" applyFont="1" applyBorder="1" applyAlignment="1">
      <alignment horizontal="center" vertical="center"/>
    </xf>
    <xf numFmtId="38" fontId="24" fillId="0" borderId="45" xfId="1" applyFont="1" applyBorder="1" applyAlignment="1">
      <alignment horizontal="center" vertical="center"/>
    </xf>
    <xf numFmtId="38" fontId="24" fillId="0" borderId="44" xfId="1" applyFont="1" applyBorder="1" applyAlignment="1">
      <alignment horizontal="center" vertical="center"/>
    </xf>
    <xf numFmtId="38" fontId="24" fillId="0" borderId="46" xfId="1" applyFont="1" applyBorder="1" applyAlignment="1">
      <alignment horizontal="center" vertical="center"/>
    </xf>
    <xf numFmtId="0" fontId="23" fillId="0" borderId="14" xfId="0" applyFont="1" applyBorder="1" applyAlignment="1">
      <alignment horizontal="center" vertical="center"/>
    </xf>
    <xf numFmtId="0" fontId="23" fillId="0" borderId="15" xfId="0" applyFont="1" applyBorder="1" applyAlignment="1">
      <alignment horizontal="center" vertical="center"/>
    </xf>
    <xf numFmtId="38" fontId="24" fillId="0" borderId="15" xfId="1" applyFont="1" applyBorder="1" applyAlignment="1">
      <alignment horizontal="center" vertical="center"/>
    </xf>
    <xf numFmtId="38" fontId="24" fillId="0" borderId="17" xfId="1" applyFont="1" applyBorder="1" applyAlignment="1">
      <alignment horizontal="center" vertical="center"/>
    </xf>
    <xf numFmtId="0" fontId="23" fillId="0" borderId="47" xfId="0" applyFont="1" applyBorder="1" applyAlignment="1">
      <alignment horizontal="center" vertical="center"/>
    </xf>
    <xf numFmtId="0" fontId="23" fillId="0" borderId="48" xfId="0" applyFont="1" applyBorder="1" applyAlignment="1">
      <alignment horizontal="center" vertical="center"/>
    </xf>
    <xf numFmtId="38" fontId="24" fillId="0" borderId="48" xfId="1" applyFont="1" applyBorder="1" applyAlignment="1">
      <alignment horizontal="center" vertical="center"/>
    </xf>
    <xf numFmtId="38" fontId="24" fillId="0" borderId="49" xfId="1" applyFont="1" applyBorder="1" applyAlignment="1">
      <alignment horizontal="center" vertical="center"/>
    </xf>
    <xf numFmtId="38" fontId="24" fillId="0" borderId="52" xfId="1" applyFont="1" applyBorder="1" applyAlignment="1">
      <alignment horizontal="center" vertical="center"/>
    </xf>
    <xf numFmtId="38" fontId="24" fillId="0" borderId="51" xfId="1" applyFont="1" applyBorder="1" applyAlignment="1">
      <alignment horizontal="center" vertical="center"/>
    </xf>
    <xf numFmtId="38" fontId="24" fillId="0" borderId="53" xfId="1" applyFont="1" applyBorder="1" applyAlignment="1">
      <alignment horizontal="center" vertical="center"/>
    </xf>
    <xf numFmtId="0" fontId="23" fillId="2" borderId="36" xfId="0" applyFont="1" applyFill="1" applyBorder="1" applyAlignment="1">
      <alignment horizontal="center" vertical="center"/>
    </xf>
    <xf numFmtId="0" fontId="23" fillId="0" borderId="50" xfId="0" applyFont="1" applyBorder="1" applyAlignment="1">
      <alignment horizontal="center" vertical="center"/>
    </xf>
    <xf numFmtId="0" fontId="23" fillId="0" borderId="51" xfId="0" applyFont="1" applyBorder="1" applyAlignment="1">
      <alignment horizontal="center" vertical="center"/>
    </xf>
    <xf numFmtId="38" fontId="24" fillId="0" borderId="16" xfId="1" applyFont="1" applyBorder="1" applyAlignment="1">
      <alignment horizontal="center" vertical="center"/>
    </xf>
    <xf numFmtId="38" fontId="24" fillId="0" borderId="55" xfId="1" applyFont="1" applyBorder="1" applyAlignment="1">
      <alignment horizontal="center" vertical="center"/>
    </xf>
    <xf numFmtId="38" fontId="24" fillId="0" borderId="56" xfId="1" applyFont="1" applyBorder="1" applyAlignment="1">
      <alignment horizontal="center" vertical="center"/>
    </xf>
    <xf numFmtId="38" fontId="24" fillId="0" borderId="31" xfId="1" applyFont="1" applyBorder="1" applyAlignment="1">
      <alignment horizontal="center" vertical="center"/>
    </xf>
    <xf numFmtId="38" fontId="24" fillId="0" borderId="32" xfId="1" applyFont="1" applyBorder="1" applyAlignment="1">
      <alignment horizontal="center" vertical="center"/>
    </xf>
    <xf numFmtId="0" fontId="23" fillId="0" borderId="54" xfId="0" applyFont="1" applyBorder="1" applyAlignment="1">
      <alignment horizontal="center" vertical="center"/>
    </xf>
    <xf numFmtId="0" fontId="23" fillId="0" borderId="55"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24" fillId="0" borderId="23" xfId="0" applyFont="1" applyBorder="1" applyAlignment="1">
      <alignment horizontal="center" vertical="center"/>
    </xf>
    <xf numFmtId="0" fontId="24" fillId="0" borderId="25" xfId="0" applyFont="1" applyBorder="1" applyAlignment="1">
      <alignment horizontal="center" vertical="center"/>
    </xf>
    <xf numFmtId="38" fontId="24" fillId="0" borderId="57" xfId="1" applyFont="1" applyBorder="1" applyAlignment="1">
      <alignment horizontal="center" vertical="center"/>
    </xf>
    <xf numFmtId="0" fontId="24" fillId="0" borderId="38" xfId="0" applyFont="1" applyBorder="1" applyAlignment="1">
      <alignment horizontal="center" vertical="center"/>
    </xf>
    <xf numFmtId="0" fontId="24" fillId="0" borderId="58" xfId="0" applyFont="1" applyBorder="1" applyAlignment="1">
      <alignment horizontal="center" vertical="center"/>
    </xf>
    <xf numFmtId="0" fontId="23" fillId="0" borderId="59" xfId="0" applyFont="1" applyBorder="1" applyAlignment="1">
      <alignment horizontal="center" vertical="center"/>
    </xf>
    <xf numFmtId="0" fontId="23" fillId="0" borderId="60" xfId="0" applyFont="1" applyBorder="1" applyAlignment="1">
      <alignment horizontal="center" vertical="center"/>
    </xf>
    <xf numFmtId="0" fontId="24" fillId="0" borderId="60" xfId="0" applyFont="1" applyBorder="1" applyAlignment="1">
      <alignment horizontal="center" vertical="center"/>
    </xf>
    <xf numFmtId="0" fontId="24" fillId="0" borderId="61" xfId="0" applyFont="1" applyBorder="1" applyAlignment="1">
      <alignment horizontal="center" vertical="center"/>
    </xf>
    <xf numFmtId="0" fontId="23" fillId="0" borderId="63" xfId="0" applyFont="1" applyBorder="1" applyAlignment="1">
      <alignment horizontal="center" vertical="center"/>
    </xf>
    <xf numFmtId="0" fontId="23" fillId="0" borderId="64" xfId="0" applyFont="1" applyBorder="1" applyAlignment="1">
      <alignment horizontal="center" vertical="center"/>
    </xf>
    <xf numFmtId="38" fontId="24" fillId="0" borderId="65" xfId="1" applyFont="1" applyBorder="1" applyAlignment="1">
      <alignment horizontal="center" vertical="center"/>
    </xf>
    <xf numFmtId="38" fontId="24" fillId="0" borderId="64" xfId="1" applyFont="1" applyBorder="1" applyAlignment="1">
      <alignment horizontal="center" vertical="center"/>
    </xf>
    <xf numFmtId="0" fontId="23" fillId="0" borderId="68" xfId="0" applyFont="1" applyBorder="1" applyAlignment="1">
      <alignment horizontal="center" vertical="center"/>
    </xf>
    <xf numFmtId="0" fontId="23" fillId="0" borderId="69" xfId="0" applyFont="1" applyBorder="1" applyAlignment="1">
      <alignment horizontal="center" vertical="center"/>
    </xf>
    <xf numFmtId="38" fontId="24" fillId="0" borderId="70" xfId="1" applyFont="1" applyBorder="1" applyAlignment="1">
      <alignment horizontal="center" vertical="center"/>
    </xf>
    <xf numFmtId="38" fontId="24" fillId="0" borderId="69" xfId="1" applyFont="1" applyBorder="1" applyAlignment="1">
      <alignment horizontal="center" vertical="center"/>
    </xf>
    <xf numFmtId="38" fontId="24" fillId="0" borderId="58" xfId="1" applyFont="1" applyBorder="1" applyAlignment="1">
      <alignment horizontal="center" vertical="center"/>
    </xf>
    <xf numFmtId="38" fontId="24" fillId="0" borderId="60" xfId="1" applyFont="1" applyBorder="1" applyAlignment="1">
      <alignment horizontal="center" vertical="center"/>
    </xf>
    <xf numFmtId="38" fontId="24" fillId="0" borderId="61" xfId="1" applyFont="1" applyBorder="1" applyAlignment="1">
      <alignment horizontal="center" vertical="center"/>
    </xf>
    <xf numFmtId="0" fontId="30" fillId="0" borderId="66" xfId="0" applyFont="1" applyBorder="1" applyAlignment="1">
      <alignment horizontal="left" vertical="top" wrapText="1"/>
    </xf>
    <xf numFmtId="0" fontId="30" fillId="0" borderId="0" xfId="0" applyFont="1" applyAlignment="1">
      <alignment horizontal="left" vertical="top" wrapText="1"/>
    </xf>
    <xf numFmtId="0" fontId="30" fillId="0" borderId="67" xfId="0" applyFont="1" applyBorder="1" applyAlignment="1">
      <alignment horizontal="left" vertical="top" wrapText="1"/>
    </xf>
    <xf numFmtId="0" fontId="30" fillId="0" borderId="66" xfId="0" applyFont="1" applyBorder="1" applyAlignment="1">
      <alignment horizontal="left" vertical="center" wrapText="1"/>
    </xf>
    <xf numFmtId="0" fontId="30" fillId="0" borderId="0" xfId="0" applyFont="1" applyAlignment="1">
      <alignment horizontal="left" vertical="center" wrapText="1"/>
    </xf>
    <xf numFmtId="0" fontId="30" fillId="0" borderId="67" xfId="0" applyFont="1" applyBorder="1" applyAlignment="1">
      <alignment horizontal="left" vertical="center" wrapText="1"/>
    </xf>
    <xf numFmtId="0" fontId="30" fillId="0" borderId="72" xfId="0" applyFont="1" applyBorder="1" applyAlignment="1">
      <alignment horizontal="left" vertical="center" wrapText="1"/>
    </xf>
    <xf numFmtId="0" fontId="30" fillId="0" borderId="73" xfId="0" applyFont="1" applyBorder="1" applyAlignment="1">
      <alignment horizontal="left" vertical="center" wrapText="1"/>
    </xf>
    <xf numFmtId="0" fontId="30" fillId="0" borderId="74" xfId="0" applyFont="1" applyBorder="1" applyAlignment="1">
      <alignment horizontal="left" vertical="center" wrapText="1"/>
    </xf>
    <xf numFmtId="0" fontId="13" fillId="0" borderId="78" xfId="0" applyFont="1" applyBorder="1" applyAlignment="1">
      <alignment horizontal="left" vertical="center"/>
    </xf>
    <xf numFmtId="0" fontId="13" fillId="0" borderId="79" xfId="0" applyFont="1" applyBorder="1" applyAlignment="1">
      <alignment horizontal="left" vertical="center"/>
    </xf>
    <xf numFmtId="0" fontId="13" fillId="0" borderId="80" xfId="0" applyFont="1" applyBorder="1" applyAlignment="1">
      <alignment horizontal="left" vertical="center"/>
    </xf>
    <xf numFmtId="0" fontId="13" fillId="0" borderId="81" xfId="0" applyFont="1" applyBorder="1" applyAlignment="1">
      <alignment horizontal="left" vertical="center"/>
    </xf>
    <xf numFmtId="0" fontId="13" fillId="0" borderId="82" xfId="0" applyFont="1" applyBorder="1" applyAlignment="1">
      <alignment horizontal="left" vertical="center"/>
    </xf>
    <xf numFmtId="0" fontId="13" fillId="0" borderId="83" xfId="0" applyFont="1" applyBorder="1" applyAlignment="1">
      <alignment horizontal="left" vertical="center"/>
    </xf>
    <xf numFmtId="0" fontId="34" fillId="4" borderId="6" xfId="0" applyFont="1" applyFill="1" applyBorder="1" applyAlignment="1">
      <alignment horizontal="right" vertical="center"/>
    </xf>
    <xf numFmtId="0" fontId="34" fillId="4" borderId="1" xfId="0" applyFont="1" applyFill="1" applyBorder="1" applyAlignment="1">
      <alignment horizontal="right" vertical="center"/>
    </xf>
    <xf numFmtId="0" fontId="34" fillId="4" borderId="71" xfId="0" applyFont="1" applyFill="1" applyBorder="1" applyAlignment="1">
      <alignment horizontal="right" vertical="center"/>
    </xf>
    <xf numFmtId="0" fontId="29" fillId="2" borderId="2" xfId="0" applyFont="1" applyFill="1" applyBorder="1" applyAlignment="1">
      <alignment horizontal="center" vertical="center" wrapText="1"/>
    </xf>
    <xf numFmtId="0" fontId="29" fillId="2" borderId="3" xfId="0" applyFont="1" applyFill="1" applyBorder="1" applyAlignment="1">
      <alignment horizontal="center" vertical="center" wrapText="1"/>
    </xf>
    <xf numFmtId="0" fontId="29" fillId="2" borderId="6"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12" fillId="2" borderId="0" xfId="0" applyFont="1" applyFill="1" applyAlignment="1">
      <alignment horizontal="right" vertical="center"/>
    </xf>
    <xf numFmtId="0" fontId="12" fillId="2" borderId="1" xfId="0" applyFont="1" applyFill="1" applyBorder="1" applyAlignment="1">
      <alignment horizontal="right" vertical="center"/>
    </xf>
    <xf numFmtId="180" fontId="6" fillId="2" borderId="0" xfId="0" applyNumberFormat="1" applyFont="1" applyFill="1" applyAlignment="1">
      <alignment horizontal="center" vertical="center"/>
    </xf>
    <xf numFmtId="180" fontId="6" fillId="2" borderId="1" xfId="0" applyNumberFormat="1" applyFont="1" applyFill="1" applyBorder="1" applyAlignment="1">
      <alignment horizontal="center" vertical="center"/>
    </xf>
    <xf numFmtId="0" fontId="12" fillId="2" borderId="0" xfId="0" applyFont="1" applyFill="1" applyAlignment="1">
      <alignment horizontal="left" vertical="center"/>
    </xf>
    <xf numFmtId="0" fontId="12" fillId="2" borderId="67" xfId="0" applyFont="1" applyFill="1" applyBorder="1" applyAlignment="1">
      <alignment horizontal="left" vertical="center"/>
    </xf>
    <xf numFmtId="0" fontId="12" fillId="2" borderId="1" xfId="0" applyFont="1" applyFill="1" applyBorder="1" applyAlignment="1">
      <alignment horizontal="left" vertical="center"/>
    </xf>
    <xf numFmtId="0" fontId="12" fillId="2" borderId="71" xfId="0" applyFont="1" applyFill="1" applyBorder="1" applyAlignment="1">
      <alignment horizontal="left" vertical="center"/>
    </xf>
    <xf numFmtId="0" fontId="30" fillId="0" borderId="2" xfId="0" applyFont="1" applyBorder="1" applyAlignment="1">
      <alignment horizontal="left" vertical="top" wrapText="1"/>
    </xf>
    <xf numFmtId="0" fontId="30" fillId="0" borderId="3" xfId="0" applyFont="1" applyBorder="1" applyAlignment="1">
      <alignment horizontal="left" vertical="top" wrapText="1"/>
    </xf>
    <xf numFmtId="0" fontId="30" fillId="0" borderId="62" xfId="0" applyFont="1" applyBorder="1" applyAlignment="1">
      <alignment horizontal="left" vertical="top" wrapText="1"/>
    </xf>
    <xf numFmtId="0" fontId="30" fillId="0" borderId="72" xfId="0" applyFont="1" applyBorder="1" applyAlignment="1">
      <alignment horizontal="left" vertical="top" wrapText="1"/>
    </xf>
    <xf numFmtId="0" fontId="30" fillId="0" borderId="73" xfId="0" applyFont="1" applyBorder="1" applyAlignment="1">
      <alignment horizontal="left" vertical="top" wrapText="1"/>
    </xf>
    <xf numFmtId="0" fontId="30" fillId="0" borderId="74" xfId="0" applyFont="1" applyBorder="1" applyAlignment="1">
      <alignment horizontal="left" vertical="top" wrapText="1"/>
    </xf>
    <xf numFmtId="0" fontId="14" fillId="0" borderId="75" xfId="0" applyFont="1" applyBorder="1" applyAlignment="1">
      <alignment horizontal="left" vertical="top" wrapText="1"/>
    </xf>
    <xf numFmtId="0" fontId="14" fillId="0" borderId="76" xfId="0" applyFont="1" applyBorder="1" applyAlignment="1">
      <alignment horizontal="left" vertical="top" wrapText="1"/>
    </xf>
    <xf numFmtId="0" fontId="14" fillId="0" borderId="77" xfId="0" applyFont="1" applyBorder="1" applyAlignment="1">
      <alignment horizontal="left" vertical="top" wrapText="1"/>
    </xf>
    <xf numFmtId="0" fontId="14" fillId="0" borderId="66" xfId="0" applyFont="1" applyBorder="1" applyAlignment="1">
      <alignment horizontal="left" vertical="top" wrapText="1"/>
    </xf>
    <xf numFmtId="0" fontId="14" fillId="0" borderId="0" xfId="0" applyFont="1" applyAlignment="1">
      <alignment horizontal="left" vertical="top" wrapText="1"/>
    </xf>
    <xf numFmtId="0" fontId="14" fillId="0" borderId="67" xfId="0" applyFont="1" applyBorder="1" applyAlignment="1">
      <alignment horizontal="left" vertical="top" wrapText="1"/>
    </xf>
    <xf numFmtId="0" fontId="14" fillId="0" borderId="72" xfId="0" applyFont="1" applyBorder="1" applyAlignment="1">
      <alignment horizontal="left" vertical="top" wrapText="1"/>
    </xf>
    <xf numFmtId="0" fontId="14" fillId="0" borderId="73" xfId="0" applyFont="1" applyBorder="1" applyAlignment="1">
      <alignment horizontal="left" vertical="top" wrapText="1"/>
    </xf>
    <xf numFmtId="0" fontId="14" fillId="0" borderId="74" xfId="0" applyFont="1" applyBorder="1" applyAlignment="1">
      <alignment horizontal="left" vertical="top" wrapText="1"/>
    </xf>
    <xf numFmtId="0" fontId="15" fillId="0" borderId="75" xfId="0" applyFont="1" applyBorder="1" applyAlignment="1">
      <alignment horizontal="left" vertical="top" wrapText="1"/>
    </xf>
    <xf numFmtId="0" fontId="15" fillId="0" borderId="76" xfId="0" applyFont="1" applyBorder="1" applyAlignment="1">
      <alignment horizontal="left" vertical="top" wrapText="1"/>
    </xf>
    <xf numFmtId="0" fontId="15" fillId="0" borderId="77" xfId="0" applyFont="1" applyBorder="1" applyAlignment="1">
      <alignment horizontal="left" vertical="top" wrapText="1"/>
    </xf>
    <xf numFmtId="0" fontId="15" fillId="0" borderId="66" xfId="0" applyFont="1" applyBorder="1" applyAlignment="1">
      <alignment horizontal="left" vertical="top" wrapText="1"/>
    </xf>
    <xf numFmtId="0" fontId="15" fillId="0" borderId="0" xfId="0" applyFont="1" applyAlignment="1">
      <alignment horizontal="left" vertical="top" wrapText="1"/>
    </xf>
    <xf numFmtId="0" fontId="15" fillId="0" borderId="67" xfId="0" applyFont="1" applyBorder="1" applyAlignment="1">
      <alignment horizontal="left" vertical="top" wrapText="1"/>
    </xf>
    <xf numFmtId="0" fontId="15" fillId="0" borderId="72" xfId="0" applyFont="1" applyBorder="1" applyAlignment="1">
      <alignment horizontal="left" vertical="top" wrapText="1"/>
    </xf>
    <xf numFmtId="0" fontId="15" fillId="0" borderId="73" xfId="0" applyFont="1" applyBorder="1" applyAlignment="1">
      <alignment horizontal="left" vertical="top" wrapText="1"/>
    </xf>
    <xf numFmtId="0" fontId="15" fillId="0" borderId="74" xfId="0" applyFont="1" applyBorder="1" applyAlignment="1">
      <alignment horizontal="left" vertical="top" wrapText="1"/>
    </xf>
    <xf numFmtId="0" fontId="38" fillId="4" borderId="6" xfId="0" applyFont="1" applyFill="1" applyBorder="1" applyAlignment="1">
      <alignment horizontal="right" vertical="center"/>
    </xf>
    <xf numFmtId="0" fontId="38" fillId="4" borderId="1" xfId="0" applyFont="1" applyFill="1" applyBorder="1" applyAlignment="1">
      <alignment horizontal="right" vertical="center"/>
    </xf>
    <xf numFmtId="0" fontId="38" fillId="4" borderId="71" xfId="0" applyFont="1" applyFill="1" applyBorder="1" applyAlignment="1">
      <alignment horizontal="right" vertical="center"/>
    </xf>
    <xf numFmtId="177" fontId="40" fillId="0" borderId="0" xfId="0" applyNumberFormat="1" applyFont="1" applyAlignment="1">
      <alignment horizontal="left" vertical="center" wrapText="1"/>
    </xf>
    <xf numFmtId="177" fontId="40" fillId="0" borderId="1" xfId="0" applyNumberFormat="1" applyFont="1" applyBorder="1" applyAlignment="1">
      <alignment horizontal="left" vertical="center" wrapText="1"/>
    </xf>
    <xf numFmtId="177" fontId="39" fillId="0" borderId="0" xfId="0" applyNumberFormat="1" applyFont="1" applyAlignment="1">
      <alignment horizontal="left" vertical="center" wrapText="1"/>
    </xf>
    <xf numFmtId="177" fontId="39" fillId="0" borderId="1" xfId="0" applyNumberFormat="1" applyFont="1" applyBorder="1" applyAlignment="1">
      <alignment horizontal="left" vertical="center" wrapText="1"/>
    </xf>
    <xf numFmtId="0" fontId="50" fillId="0" borderId="102" xfId="2" applyFont="1" applyBorder="1" applyAlignment="1">
      <alignment horizontal="center" vertical="center"/>
    </xf>
    <xf numFmtId="0" fontId="50" fillId="0" borderId="101" xfId="2" applyFont="1" applyBorder="1" applyAlignment="1">
      <alignment horizontal="center" vertical="center"/>
    </xf>
    <xf numFmtId="0" fontId="50" fillId="0" borderId="100" xfId="2" applyFont="1" applyBorder="1" applyAlignment="1">
      <alignment horizontal="center" vertical="center"/>
    </xf>
    <xf numFmtId="0" fontId="41" fillId="0" borderId="95" xfId="2" applyFont="1" applyBorder="1" applyAlignment="1">
      <alignment horizontal="center" vertical="center" textRotation="255"/>
    </xf>
    <xf numFmtId="0" fontId="41" fillId="0" borderId="89" xfId="2" applyFont="1" applyBorder="1" applyAlignment="1">
      <alignment horizontal="center" vertical="center" textRotation="255"/>
    </xf>
    <xf numFmtId="0" fontId="41" fillId="0" borderId="86" xfId="2" applyFont="1" applyBorder="1" applyAlignment="1">
      <alignment horizontal="center" vertical="center" textRotation="255"/>
    </xf>
    <xf numFmtId="0" fontId="41" fillId="0" borderId="66" xfId="2" applyFont="1" applyBorder="1" applyAlignment="1">
      <alignment horizontal="left" vertical="top" wrapText="1"/>
    </xf>
    <xf numFmtId="0" fontId="41" fillId="0" borderId="0" xfId="2" applyFont="1" applyAlignment="1">
      <alignment horizontal="left" vertical="top" wrapText="1"/>
    </xf>
    <xf numFmtId="0" fontId="41" fillId="0" borderId="67" xfId="2" applyFont="1" applyBorder="1" applyAlignment="1">
      <alignment horizontal="left" vertical="top" wrapText="1"/>
    </xf>
    <xf numFmtId="0" fontId="43" fillId="0" borderId="0" xfId="2" applyFont="1" applyAlignment="1">
      <alignment horizontal="right" vertical="center"/>
    </xf>
    <xf numFmtId="179" fontId="44" fillId="0" borderId="0" xfId="2" applyNumberFormat="1" applyFont="1" applyAlignment="1">
      <alignment horizontal="right" vertical="center"/>
    </xf>
    <xf numFmtId="181" fontId="44" fillId="0" borderId="0" xfId="2" applyNumberFormat="1" applyFont="1" applyAlignment="1">
      <alignment horizontal="left" vertical="center"/>
    </xf>
    <xf numFmtId="0" fontId="52" fillId="0" borderId="66" xfId="2" applyFont="1" applyBorder="1" applyAlignment="1">
      <alignment horizontal="left" vertical="center" wrapText="1"/>
    </xf>
    <xf numFmtId="0" fontId="52" fillId="0" borderId="0" xfId="2" applyFont="1" applyAlignment="1">
      <alignment horizontal="left" vertical="center" wrapText="1"/>
    </xf>
    <xf numFmtId="0" fontId="52" fillId="0" borderId="67" xfId="2" applyFont="1" applyBorder="1" applyAlignment="1">
      <alignment horizontal="left" vertical="center" wrapText="1"/>
    </xf>
    <xf numFmtId="180" fontId="6" fillId="2" borderId="10" xfId="2" applyNumberFormat="1" applyFont="1" applyFill="1" applyBorder="1" applyAlignment="1">
      <alignment horizontal="center" vertical="center"/>
    </xf>
    <xf numFmtId="0" fontId="46" fillId="0" borderId="2" xfId="2" applyFont="1" applyBorder="1" applyAlignment="1">
      <alignment horizontal="left" vertical="top" wrapText="1"/>
    </xf>
    <xf numFmtId="0" fontId="46" fillId="0" borderId="3" xfId="2" applyFont="1" applyBorder="1" applyAlignment="1">
      <alignment horizontal="left" vertical="top" wrapText="1"/>
    </xf>
    <xf numFmtId="0" fontId="46" fillId="0" borderId="62" xfId="2" applyFont="1" applyBorder="1" applyAlignment="1">
      <alignment horizontal="left" vertical="top" wrapText="1"/>
    </xf>
    <xf numFmtId="0" fontId="46" fillId="0" borderId="66" xfId="2" applyFont="1" applyBorder="1" applyAlignment="1">
      <alignment horizontal="left" vertical="top" wrapText="1"/>
    </xf>
    <xf numFmtId="0" fontId="46" fillId="0" borderId="0" xfId="2" applyFont="1" applyAlignment="1">
      <alignment horizontal="left" vertical="top" wrapText="1"/>
    </xf>
    <xf numFmtId="0" fontId="46" fillId="0" borderId="67" xfId="2" applyFont="1" applyBorder="1" applyAlignment="1">
      <alignment horizontal="left" vertical="top" wrapText="1"/>
    </xf>
    <xf numFmtId="0" fontId="46" fillId="0" borderId="6" xfId="2" applyFont="1" applyBorder="1" applyAlignment="1">
      <alignment horizontal="left" vertical="top" wrapText="1"/>
    </xf>
    <xf numFmtId="0" fontId="46" fillId="0" borderId="1" xfId="2" applyFont="1" applyBorder="1" applyAlignment="1">
      <alignment horizontal="left" vertical="top" wrapText="1"/>
    </xf>
    <xf numFmtId="0" fontId="46" fillId="0" borderId="71" xfId="2" applyFont="1" applyBorder="1" applyAlignment="1">
      <alignment horizontal="left" vertical="top" wrapText="1"/>
    </xf>
    <xf numFmtId="176" fontId="8" fillId="0" borderId="0" xfId="2" applyNumberFormat="1" applyFont="1" applyAlignment="1">
      <alignment horizontal="right" vertical="center"/>
    </xf>
    <xf numFmtId="0" fontId="46" fillId="0" borderId="0" xfId="2" applyFont="1" applyAlignment="1">
      <alignment horizontal="center" vertical="center"/>
    </xf>
    <xf numFmtId="0" fontId="46" fillId="0" borderId="1" xfId="2" applyFont="1" applyBorder="1" applyAlignment="1">
      <alignment horizontal="center" vertical="center"/>
    </xf>
    <xf numFmtId="0" fontId="48" fillId="0" borderId="0" xfId="2" applyFont="1" applyAlignment="1">
      <alignment horizontal="center" vertical="center"/>
    </xf>
    <xf numFmtId="0" fontId="45" fillId="2" borderId="9" xfId="2" applyFont="1" applyFill="1" applyBorder="1" applyAlignment="1">
      <alignment horizontal="center" vertical="center"/>
    </xf>
    <xf numFmtId="0" fontId="45" fillId="2" borderId="10" xfId="2" applyFont="1" applyFill="1" applyBorder="1" applyAlignment="1">
      <alignment horizontal="center" vertical="center"/>
    </xf>
    <xf numFmtId="0" fontId="41" fillId="2" borderId="10" xfId="2" applyFont="1" applyFill="1" applyBorder="1" applyAlignment="1">
      <alignment horizontal="center" vertical="center"/>
    </xf>
    <xf numFmtId="0" fontId="41" fillId="0" borderId="92" xfId="2" applyFont="1" applyBorder="1" applyAlignment="1">
      <alignment horizontal="center" vertical="center" textRotation="255"/>
    </xf>
    <xf numFmtId="182" fontId="41" fillId="0" borderId="0" xfId="2" applyNumberFormat="1" applyFont="1" applyAlignment="1">
      <alignment horizontal="center" vertical="center"/>
    </xf>
    <xf numFmtId="0" fontId="47" fillId="0" borderId="0" xfId="2" applyFont="1" applyAlignment="1">
      <alignment horizontal="center" vertical="center"/>
    </xf>
    <xf numFmtId="0" fontId="53" fillId="0" borderId="0" xfId="2" applyFont="1" applyAlignment="1">
      <alignment horizontal="center" vertical="center" wrapText="1"/>
    </xf>
    <xf numFmtId="0" fontId="53" fillId="0" borderId="0" xfId="2" applyFont="1" applyAlignment="1">
      <alignment horizontal="center" vertical="center"/>
    </xf>
    <xf numFmtId="0" fontId="53" fillId="0" borderId="1" xfId="2" applyFont="1" applyBorder="1" applyAlignment="1">
      <alignment horizontal="center" vertical="center"/>
    </xf>
    <xf numFmtId="0" fontId="54" fillId="0" borderId="0" xfId="2" applyFont="1" applyAlignment="1">
      <alignment horizontal="center" vertical="center" wrapText="1"/>
    </xf>
    <xf numFmtId="0" fontId="54" fillId="0" borderId="0" xfId="2" applyFont="1" applyAlignment="1">
      <alignment horizontal="center" vertical="center"/>
    </xf>
    <xf numFmtId="0" fontId="54" fillId="0" borderId="1" xfId="2" applyFont="1" applyBorder="1" applyAlignment="1">
      <alignment horizontal="center" vertical="center"/>
    </xf>
    <xf numFmtId="0" fontId="44" fillId="0" borderId="66" xfId="2" applyFont="1" applyBorder="1" applyAlignment="1">
      <alignment horizontal="left" vertical="center" wrapText="1"/>
    </xf>
    <xf numFmtId="0" fontId="44" fillId="0" borderId="0" xfId="2" applyFont="1" applyAlignment="1">
      <alignment horizontal="left" vertical="center" wrapText="1"/>
    </xf>
    <xf numFmtId="0" fontId="44" fillId="0" borderId="67" xfId="2" applyFont="1" applyBorder="1" applyAlignment="1">
      <alignment horizontal="left" vertical="center" wrapText="1"/>
    </xf>
  </cellXfs>
  <cellStyles count="4">
    <cellStyle name="桁区切り" xfId="1" builtinId="6"/>
    <cellStyle name="桁区切り 2" xfId="3" xr:uid="{902B2E8F-1418-448D-B1EB-C8C08F9B1610}"/>
    <cellStyle name="標準" xfId="0" builtinId="0"/>
    <cellStyle name="標準 2" xfId="2" xr:uid="{E5AC7A25-0FB5-4849-885A-FCC5FEF0FE3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7.png"/><Relationship Id="rId3" Type="http://schemas.openxmlformats.org/officeDocument/2006/relationships/image" Target="../media/image3.png"/><Relationship Id="rId7"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10.xml.rels><?xml version="1.0" encoding="UTF-8" standalone="yes"?>
<Relationships xmlns="http://schemas.openxmlformats.org/package/2006/relationships"><Relationship Id="rId8" Type="http://schemas.openxmlformats.org/officeDocument/2006/relationships/image" Target="../media/image7.png"/><Relationship Id="rId3" Type="http://schemas.openxmlformats.org/officeDocument/2006/relationships/image" Target="../media/image3.png"/><Relationship Id="rId7"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11.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6.png"/><Relationship Id="rId1" Type="http://schemas.openxmlformats.org/officeDocument/2006/relationships/image" Target="../media/image7.png"/></Relationships>
</file>

<file path=xl/drawings/_rels/drawing12.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6.png"/><Relationship Id="rId1" Type="http://schemas.openxmlformats.org/officeDocument/2006/relationships/image" Target="../media/image7.png"/></Relationships>
</file>

<file path=xl/drawings/_rels/drawing13.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6.png"/><Relationship Id="rId1" Type="http://schemas.openxmlformats.org/officeDocument/2006/relationships/image" Target="../media/image7.png"/></Relationships>
</file>

<file path=xl/drawings/_rels/drawing14.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6.png"/><Relationship Id="rId1" Type="http://schemas.openxmlformats.org/officeDocument/2006/relationships/image" Target="../media/image7.png"/></Relationships>
</file>

<file path=xl/drawings/_rels/drawing15.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6.png"/><Relationship Id="rId1" Type="http://schemas.openxmlformats.org/officeDocument/2006/relationships/image" Target="../media/image7.png"/></Relationships>
</file>

<file path=xl/drawings/_rels/drawing16.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6.png"/><Relationship Id="rId1" Type="http://schemas.openxmlformats.org/officeDocument/2006/relationships/image" Target="../media/image7.png"/></Relationships>
</file>

<file path=xl/drawings/_rels/drawing17.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6.png"/><Relationship Id="rId1" Type="http://schemas.openxmlformats.org/officeDocument/2006/relationships/image" Target="../media/image7.png"/></Relationships>
</file>

<file path=xl/drawings/_rels/drawing18.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6.png"/><Relationship Id="rId1" Type="http://schemas.openxmlformats.org/officeDocument/2006/relationships/image" Target="../media/image7.png"/></Relationships>
</file>

<file path=xl/drawings/_rels/drawing19.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6.png"/><Relationship Id="rId1" Type="http://schemas.openxmlformats.org/officeDocument/2006/relationships/image" Target="../media/image7.png"/></Relationships>
</file>

<file path=xl/drawings/_rels/drawing2.xml.rels><?xml version="1.0" encoding="UTF-8" standalone="yes"?>
<Relationships xmlns="http://schemas.openxmlformats.org/package/2006/relationships"><Relationship Id="rId8" Type="http://schemas.openxmlformats.org/officeDocument/2006/relationships/image" Target="../media/image7.png"/><Relationship Id="rId3" Type="http://schemas.openxmlformats.org/officeDocument/2006/relationships/image" Target="../media/image3.png"/><Relationship Id="rId7"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0.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6.png"/><Relationship Id="rId1" Type="http://schemas.openxmlformats.org/officeDocument/2006/relationships/image" Target="../media/image7.png"/></Relationships>
</file>

<file path=xl/drawings/_rels/drawing21.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6.png"/><Relationship Id="rId1" Type="http://schemas.openxmlformats.org/officeDocument/2006/relationships/image" Target="../media/image7.png"/></Relationships>
</file>

<file path=xl/drawings/_rels/drawing22.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6.png"/><Relationship Id="rId1" Type="http://schemas.openxmlformats.org/officeDocument/2006/relationships/image" Target="../media/image7.png"/></Relationships>
</file>

<file path=xl/drawings/_rels/drawing23.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6.png"/><Relationship Id="rId1" Type="http://schemas.openxmlformats.org/officeDocument/2006/relationships/image" Target="../media/image7.png"/></Relationships>
</file>

<file path=xl/drawings/_rels/drawing24.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6.png"/><Relationship Id="rId1" Type="http://schemas.openxmlformats.org/officeDocument/2006/relationships/image" Target="../media/image7.png"/></Relationships>
</file>

<file path=xl/drawings/_rels/drawing3.xml.rels><?xml version="1.0" encoding="UTF-8" standalone="yes"?>
<Relationships xmlns="http://schemas.openxmlformats.org/package/2006/relationships"><Relationship Id="rId8" Type="http://schemas.openxmlformats.org/officeDocument/2006/relationships/image" Target="../media/image7.png"/><Relationship Id="rId3" Type="http://schemas.openxmlformats.org/officeDocument/2006/relationships/image" Target="../media/image3.png"/><Relationship Id="rId7"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4.xml.rels><?xml version="1.0" encoding="UTF-8" standalone="yes"?>
<Relationships xmlns="http://schemas.openxmlformats.org/package/2006/relationships"><Relationship Id="rId8" Type="http://schemas.openxmlformats.org/officeDocument/2006/relationships/image" Target="../media/image7.png"/><Relationship Id="rId3" Type="http://schemas.openxmlformats.org/officeDocument/2006/relationships/image" Target="../media/image3.png"/><Relationship Id="rId7"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5.xml.rels><?xml version="1.0" encoding="UTF-8" standalone="yes"?>
<Relationships xmlns="http://schemas.openxmlformats.org/package/2006/relationships"><Relationship Id="rId8" Type="http://schemas.openxmlformats.org/officeDocument/2006/relationships/image" Target="../media/image7.png"/><Relationship Id="rId3" Type="http://schemas.openxmlformats.org/officeDocument/2006/relationships/image" Target="../media/image3.png"/><Relationship Id="rId7"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6.xml.rels><?xml version="1.0" encoding="UTF-8" standalone="yes"?>
<Relationships xmlns="http://schemas.openxmlformats.org/package/2006/relationships"><Relationship Id="rId8" Type="http://schemas.openxmlformats.org/officeDocument/2006/relationships/image" Target="../media/image7.png"/><Relationship Id="rId3" Type="http://schemas.openxmlformats.org/officeDocument/2006/relationships/image" Target="../media/image3.png"/><Relationship Id="rId7"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7.xml.rels><?xml version="1.0" encoding="UTF-8" standalone="yes"?>
<Relationships xmlns="http://schemas.openxmlformats.org/package/2006/relationships"><Relationship Id="rId8" Type="http://schemas.openxmlformats.org/officeDocument/2006/relationships/image" Target="../media/image7.png"/><Relationship Id="rId3" Type="http://schemas.openxmlformats.org/officeDocument/2006/relationships/image" Target="../media/image3.png"/><Relationship Id="rId7"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8.xml.rels><?xml version="1.0" encoding="UTF-8" standalone="yes"?>
<Relationships xmlns="http://schemas.openxmlformats.org/package/2006/relationships"><Relationship Id="rId8" Type="http://schemas.openxmlformats.org/officeDocument/2006/relationships/image" Target="../media/image7.png"/><Relationship Id="rId3" Type="http://schemas.openxmlformats.org/officeDocument/2006/relationships/image" Target="../media/image3.png"/><Relationship Id="rId7"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9.xml.rels><?xml version="1.0" encoding="UTF-8" standalone="yes"?>
<Relationships xmlns="http://schemas.openxmlformats.org/package/2006/relationships"><Relationship Id="rId8" Type="http://schemas.openxmlformats.org/officeDocument/2006/relationships/image" Target="../media/image7.png"/><Relationship Id="rId3" Type="http://schemas.openxmlformats.org/officeDocument/2006/relationships/image" Target="../media/image3.png"/><Relationship Id="rId7"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16</xdr:col>
      <xdr:colOff>106989</xdr:colOff>
      <xdr:row>44</xdr:row>
      <xdr:rowOff>95249</xdr:rowOff>
    </xdr:from>
    <xdr:to>
      <xdr:col>16</xdr:col>
      <xdr:colOff>480367</xdr:colOff>
      <xdr:row>46</xdr:row>
      <xdr:rowOff>79372</xdr:rowOff>
    </xdr:to>
    <xdr:pic>
      <xdr:nvPicPr>
        <xdr:cNvPr id="2" name="図 1" descr="æ¨ã®æé·éç¨ã®ã¤ã©ã¹ã4">
          <a:extLst>
            <a:ext uri="{FF2B5EF4-FFF2-40B4-BE49-F238E27FC236}">
              <a16:creationId xmlns:a16="http://schemas.microsoft.com/office/drawing/2014/main" id="{0AF41441-641F-4C36-A6F0-10242A22682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53609" y="7997189"/>
          <a:ext cx="373378" cy="3879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276225</xdr:colOff>
      <xdr:row>49</xdr:row>
      <xdr:rowOff>139065</xdr:rowOff>
    </xdr:from>
    <xdr:to>
      <xdr:col>18</xdr:col>
      <xdr:colOff>593725</xdr:colOff>
      <xdr:row>51</xdr:row>
      <xdr:rowOff>37465</xdr:rowOff>
    </xdr:to>
    <xdr:pic>
      <xdr:nvPicPr>
        <xdr:cNvPr id="3" name="図 2" descr="木の成長過程のイラスト2">
          <a:extLst>
            <a:ext uri="{FF2B5EF4-FFF2-40B4-BE49-F238E27FC236}">
              <a16:creationId xmlns:a16="http://schemas.microsoft.com/office/drawing/2014/main" id="{273DF570-2B4A-4F7D-AF77-6D2F7EA6D0C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909685" y="9191625"/>
          <a:ext cx="317500" cy="3022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581024</xdr:colOff>
      <xdr:row>45</xdr:row>
      <xdr:rowOff>128584</xdr:rowOff>
    </xdr:from>
    <xdr:to>
      <xdr:col>18</xdr:col>
      <xdr:colOff>248601</xdr:colOff>
      <xdr:row>47</xdr:row>
      <xdr:rowOff>117471</xdr:rowOff>
    </xdr:to>
    <xdr:pic>
      <xdr:nvPicPr>
        <xdr:cNvPr id="4" name="図 3" descr="木の成長過程のイラスト3">
          <a:extLst>
            <a:ext uri="{FF2B5EF4-FFF2-40B4-BE49-F238E27FC236}">
              <a16:creationId xmlns:a16="http://schemas.microsoft.com/office/drawing/2014/main" id="{7D0AF245-949A-4F43-9E3B-1F3111D76911}"/>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543924" y="8259124"/>
          <a:ext cx="338137" cy="3394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420657</xdr:colOff>
      <xdr:row>49</xdr:row>
      <xdr:rowOff>152399</xdr:rowOff>
    </xdr:from>
    <xdr:to>
      <xdr:col>17</xdr:col>
      <xdr:colOff>61273</xdr:colOff>
      <xdr:row>52</xdr:row>
      <xdr:rowOff>316</xdr:rowOff>
    </xdr:to>
    <xdr:pic>
      <xdr:nvPicPr>
        <xdr:cNvPr id="5" name="図 4" descr="木の成長過程のイラスト5">
          <a:extLst>
            <a:ext uri="{FF2B5EF4-FFF2-40B4-BE49-F238E27FC236}">
              <a16:creationId xmlns:a16="http://schemas.microsoft.com/office/drawing/2014/main" id="{1ED9EDB4-1FDD-4259-BD46-7439777AFD8F}"/>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667277" y="9204959"/>
          <a:ext cx="356896" cy="4727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180976</xdr:colOff>
      <xdr:row>50</xdr:row>
      <xdr:rowOff>156607</xdr:rowOff>
    </xdr:from>
    <xdr:to>
      <xdr:col>17</xdr:col>
      <xdr:colOff>592914</xdr:colOff>
      <xdr:row>55</xdr:row>
      <xdr:rowOff>5716</xdr:rowOff>
    </xdr:to>
    <xdr:pic>
      <xdr:nvPicPr>
        <xdr:cNvPr id="6" name="図 5" descr="木の成長過程のイラスト7">
          <a:extLst>
            <a:ext uri="{FF2B5EF4-FFF2-40B4-BE49-F238E27FC236}">
              <a16:creationId xmlns:a16="http://schemas.microsoft.com/office/drawing/2014/main" id="{2BBA0FE9-E7F3-4DAE-BE6C-361164F8410A}"/>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8143876" y="9437767"/>
          <a:ext cx="411938" cy="6187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384810</xdr:colOff>
      <xdr:row>60</xdr:row>
      <xdr:rowOff>163830</xdr:rowOff>
    </xdr:from>
    <xdr:to>
      <xdr:col>15</xdr:col>
      <xdr:colOff>144780</xdr:colOff>
      <xdr:row>61</xdr:row>
      <xdr:rowOff>59056</xdr:rowOff>
    </xdr:to>
    <xdr:sp macro="" textlink="">
      <xdr:nvSpPr>
        <xdr:cNvPr id="7" name="正方形/長方形 6">
          <a:extLst>
            <a:ext uri="{FF2B5EF4-FFF2-40B4-BE49-F238E27FC236}">
              <a16:creationId xmlns:a16="http://schemas.microsoft.com/office/drawing/2014/main" id="{2761F1C6-7819-4E6D-AE6D-E4B839610F75}"/>
            </a:ext>
          </a:extLst>
        </xdr:cNvPr>
        <xdr:cNvSpPr/>
      </xdr:nvSpPr>
      <xdr:spPr>
        <a:xfrm>
          <a:off x="3028950" y="11289030"/>
          <a:ext cx="3882390" cy="123826"/>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8</xdr:col>
      <xdr:colOff>39486</xdr:colOff>
      <xdr:row>38</xdr:row>
      <xdr:rowOff>166643</xdr:rowOff>
    </xdr:from>
    <xdr:to>
      <xdr:col>11</xdr:col>
      <xdr:colOff>332510</xdr:colOff>
      <xdr:row>40</xdr:row>
      <xdr:rowOff>170853</xdr:rowOff>
    </xdr:to>
    <xdr:pic>
      <xdr:nvPicPr>
        <xdr:cNvPr id="8" name="図 7">
          <a:extLst>
            <a:ext uri="{FF2B5EF4-FFF2-40B4-BE49-F238E27FC236}">
              <a16:creationId xmlns:a16="http://schemas.microsoft.com/office/drawing/2014/main" id="{5DD6A580-0B2C-4682-879C-0AD41FC29A4F}"/>
            </a:ext>
          </a:extLst>
        </xdr:cNvPr>
        <xdr:cNvPicPr>
          <a:picLocks noChangeAspect="1"/>
        </xdr:cNvPicPr>
      </xdr:nvPicPr>
      <xdr:blipFill>
        <a:blip xmlns:r="http://schemas.openxmlformats.org/officeDocument/2006/relationships" r:embed="rId6" cstate="print">
          <a:extLst>
            <a:ext uri="{BEBA8EAE-BF5A-486C-A8C5-ECC9F3942E4B}">
              <a14:imgProps xmlns:a14="http://schemas.microsoft.com/office/drawing/2010/main">
                <a14:imgLayer r:embed="rId7">
                  <a14:imgEffect>
                    <a14:backgroundRemoval t="1176" b="94118" l="0" r="98158">
                      <a14:foregroundMark x1="263" y1="10588" x2="17958" y2="60927"/>
                      <a14:foregroundMark x1="91265" y1="91942" x2="95000" y2="92941"/>
                      <a14:foregroundMark x1="87897" y1="69591" x2="68158" y2="4706"/>
                      <a14:foregroundMark x1="89324" y1="74282" x2="88870" y2="72789"/>
                      <a14:foregroundMark x1="95000" y1="92941" x2="92357" y2="84252"/>
                      <a14:foregroundMark x1="68158" y1="4706" x2="0" y2="8235"/>
                      <a14:foregroundMark x1="48684" y1="74118" x2="48684" y2="74118"/>
                      <a14:foregroundMark x1="53684" y1="74118" x2="53684" y2="74118"/>
                      <a14:foregroundMark x1="60000" y1="74118" x2="60789" y2="74118"/>
                      <a14:foregroundMark x1="63684" y1="70588" x2="63684" y2="70588"/>
                      <a14:foregroundMark x1="91053" y1="10588" x2="91053" y2="10588"/>
                      <a14:foregroundMark x1="55526" y1="38824" x2="55526" y2="38824"/>
                      <a14:foregroundMark x1="96316" y1="12941" x2="96316" y2="12941"/>
                      <a14:foregroundMark x1="97105" y1="88235" x2="97105" y2="88235"/>
                      <a14:foregroundMark x1="97632" y1="95294" x2="97632" y2="95294"/>
                      <a14:foregroundMark x1="98421" y1="88235" x2="98421" y2="88235"/>
                      <a14:foregroundMark x1="98158" y1="88235" x2="94737" y2="82353"/>
                      <a14:foregroundMark x1="96579" y1="78824" x2="96316" y2="94118"/>
                      <a14:foregroundMark x1="263" y1="67059" x2="12895" y2="75294"/>
                      <a14:foregroundMark x1="68158" y1="1176" x2="70000" y2="2353"/>
                      <a14:foregroundMark x1="66316" y1="70588" x2="66316" y2="70588"/>
                      <a14:foregroundMark x1="66842" y1="68235" x2="66316" y2="68235"/>
                      <a14:backgroundMark x1="12145" y1="80070" x2="42105" y2="96471"/>
                      <a14:backgroundMark x1="42105" y1="96471" x2="90789" y2="95294"/>
                      <a14:backgroundMark x1="90789" y1="95294" x2="88684" y2="78824"/>
                      <a14:backgroundMark x1="96579" y1="12941" x2="96316" y2="4706"/>
                    </a14:backgroundRemoval>
                  </a14:imgEffect>
                </a14:imgLayer>
              </a14:imgProps>
            </a:ext>
            <a:ext uri="{28A0092B-C50C-407E-A947-70E740481C1C}">
              <a14:useLocalDpi xmlns:a14="http://schemas.microsoft.com/office/drawing/2010/main" val="0"/>
            </a:ext>
          </a:extLst>
        </a:blip>
        <a:stretch>
          <a:fillRect/>
        </a:stretch>
      </xdr:blipFill>
      <xdr:spPr>
        <a:xfrm>
          <a:off x="3598026" y="7017023"/>
          <a:ext cx="1580804" cy="354730"/>
        </a:xfrm>
        <a:prstGeom prst="rect">
          <a:avLst/>
        </a:prstGeom>
      </xdr:spPr>
    </xdr:pic>
    <xdr:clientData/>
  </xdr:twoCellAnchor>
  <xdr:twoCellAnchor editAs="oneCell">
    <xdr:from>
      <xdr:col>14</xdr:col>
      <xdr:colOff>259155</xdr:colOff>
      <xdr:row>36</xdr:row>
      <xdr:rowOff>175259</xdr:rowOff>
    </xdr:from>
    <xdr:to>
      <xdr:col>15</xdr:col>
      <xdr:colOff>448183</xdr:colOff>
      <xdr:row>40</xdr:row>
      <xdr:rowOff>137730</xdr:rowOff>
    </xdr:to>
    <xdr:pic>
      <xdr:nvPicPr>
        <xdr:cNvPr id="9" name="図 8">
          <a:extLst>
            <a:ext uri="{FF2B5EF4-FFF2-40B4-BE49-F238E27FC236}">
              <a16:creationId xmlns:a16="http://schemas.microsoft.com/office/drawing/2014/main" id="{53D658A5-2522-4172-8B60-13477E0C8FC5}"/>
            </a:ext>
            <a:ext uri="{C183D7F6-B498-43B3-948B-1728B52AA6E4}">
              <adec:decorative xmlns:adec="http://schemas.microsoft.com/office/drawing/2017/decorative" val="1"/>
            </a:ext>
          </a:extLst>
        </xdr:cNvPr>
        <xdr:cNvPicPr>
          <a:picLocks noChangeAspect="1"/>
        </xdr:cNvPicPr>
      </xdr:nvPicPr>
      <xdr:blipFill rotWithShape="1">
        <a:blip xmlns:r="http://schemas.openxmlformats.org/officeDocument/2006/relationships" r:embed="rId8" cstate="print">
          <a:extLst>
            <a:ext uri="{28A0092B-C50C-407E-A947-70E740481C1C}">
              <a14:useLocalDpi xmlns:a14="http://schemas.microsoft.com/office/drawing/2010/main" val="0"/>
            </a:ext>
          </a:extLst>
        </a:blip>
        <a:srcRect l="5807" t="7113" r="7208" b="6038"/>
        <a:stretch/>
      </xdr:blipFill>
      <xdr:spPr>
        <a:xfrm>
          <a:off x="6545655" y="6675119"/>
          <a:ext cx="669088" cy="663511"/>
        </a:xfrm>
        <a:prstGeom prst="rect">
          <a:avLst/>
        </a:prstGeom>
      </xdr:spPr>
    </xdr:pic>
    <xdr:clientData/>
  </xdr:twoCellAnchor>
  <xdr:twoCellAnchor>
    <xdr:from>
      <xdr:col>11</xdr:col>
      <xdr:colOff>327660</xdr:colOff>
      <xdr:row>39</xdr:row>
      <xdr:rowOff>22860</xdr:rowOff>
    </xdr:from>
    <xdr:to>
      <xdr:col>14</xdr:col>
      <xdr:colOff>129540</xdr:colOff>
      <xdr:row>41</xdr:row>
      <xdr:rowOff>53340</xdr:rowOff>
    </xdr:to>
    <xdr:sp macro="" textlink="">
      <xdr:nvSpPr>
        <xdr:cNvPr id="10" name="テキスト ボックス 9">
          <a:extLst>
            <a:ext uri="{FF2B5EF4-FFF2-40B4-BE49-F238E27FC236}">
              <a16:creationId xmlns:a16="http://schemas.microsoft.com/office/drawing/2014/main" id="{DCC14FEB-F210-4226-A6B7-D60F160C6387}"/>
            </a:ext>
          </a:extLst>
        </xdr:cNvPr>
        <xdr:cNvSpPr txBox="1"/>
      </xdr:nvSpPr>
      <xdr:spPr>
        <a:xfrm>
          <a:off x="5173980" y="7048500"/>
          <a:ext cx="124206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000">
              <a:latin typeface="ＭＳ Ｐゴシック" panose="020B0600070205080204" pitchFamily="50" charset="-128"/>
              <a:ea typeface="ＭＳ Ｐゴシック" panose="020B0600070205080204" pitchFamily="50" charset="-128"/>
            </a:rPr>
            <a:t>←検索すると</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一番上に出てきます</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16</xdr:col>
      <xdr:colOff>106989</xdr:colOff>
      <xdr:row>44</xdr:row>
      <xdr:rowOff>95249</xdr:rowOff>
    </xdr:from>
    <xdr:to>
      <xdr:col>16</xdr:col>
      <xdr:colOff>480367</xdr:colOff>
      <xdr:row>46</xdr:row>
      <xdr:rowOff>79372</xdr:rowOff>
    </xdr:to>
    <xdr:pic>
      <xdr:nvPicPr>
        <xdr:cNvPr id="2" name="図 1" descr="æ¨ã®æé·éç¨ã®ã¤ã©ã¹ã4">
          <a:extLst>
            <a:ext uri="{FF2B5EF4-FFF2-40B4-BE49-F238E27FC236}">
              <a16:creationId xmlns:a16="http://schemas.microsoft.com/office/drawing/2014/main" id="{BE1C3D81-7BC0-4117-9A36-53CC3349C99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53609" y="7997189"/>
          <a:ext cx="373378" cy="3879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276225</xdr:colOff>
      <xdr:row>49</xdr:row>
      <xdr:rowOff>139065</xdr:rowOff>
    </xdr:from>
    <xdr:to>
      <xdr:col>18</xdr:col>
      <xdr:colOff>593725</xdr:colOff>
      <xdr:row>51</xdr:row>
      <xdr:rowOff>37465</xdr:rowOff>
    </xdr:to>
    <xdr:pic>
      <xdr:nvPicPr>
        <xdr:cNvPr id="3" name="図 2" descr="木の成長過程のイラスト2">
          <a:extLst>
            <a:ext uri="{FF2B5EF4-FFF2-40B4-BE49-F238E27FC236}">
              <a16:creationId xmlns:a16="http://schemas.microsoft.com/office/drawing/2014/main" id="{D570B7A0-CA0F-443F-AC86-26EE37A1C37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909685" y="9145905"/>
          <a:ext cx="317500" cy="3022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581024</xdr:colOff>
      <xdr:row>45</xdr:row>
      <xdr:rowOff>128584</xdr:rowOff>
    </xdr:from>
    <xdr:to>
      <xdr:col>18</xdr:col>
      <xdr:colOff>248601</xdr:colOff>
      <xdr:row>47</xdr:row>
      <xdr:rowOff>117471</xdr:rowOff>
    </xdr:to>
    <xdr:pic>
      <xdr:nvPicPr>
        <xdr:cNvPr id="4" name="図 3" descr="木の成長過程のイラスト3">
          <a:extLst>
            <a:ext uri="{FF2B5EF4-FFF2-40B4-BE49-F238E27FC236}">
              <a16:creationId xmlns:a16="http://schemas.microsoft.com/office/drawing/2014/main" id="{12A4BED5-A513-4DE3-B1A9-3A066BB158FC}"/>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543924" y="8259124"/>
          <a:ext cx="338137" cy="3394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420657</xdr:colOff>
      <xdr:row>49</xdr:row>
      <xdr:rowOff>152399</xdr:rowOff>
    </xdr:from>
    <xdr:to>
      <xdr:col>17</xdr:col>
      <xdr:colOff>61273</xdr:colOff>
      <xdr:row>52</xdr:row>
      <xdr:rowOff>316</xdr:rowOff>
    </xdr:to>
    <xdr:pic>
      <xdr:nvPicPr>
        <xdr:cNvPr id="5" name="図 4" descr="木の成長過程のイラスト5">
          <a:extLst>
            <a:ext uri="{FF2B5EF4-FFF2-40B4-BE49-F238E27FC236}">
              <a16:creationId xmlns:a16="http://schemas.microsoft.com/office/drawing/2014/main" id="{599F6D39-F96D-44DB-A47F-04EF44863FE7}"/>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667277" y="9159239"/>
          <a:ext cx="356896" cy="4727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180976</xdr:colOff>
      <xdr:row>50</xdr:row>
      <xdr:rowOff>156607</xdr:rowOff>
    </xdr:from>
    <xdr:to>
      <xdr:col>17</xdr:col>
      <xdr:colOff>592914</xdr:colOff>
      <xdr:row>55</xdr:row>
      <xdr:rowOff>5716</xdr:rowOff>
    </xdr:to>
    <xdr:pic>
      <xdr:nvPicPr>
        <xdr:cNvPr id="6" name="図 5" descr="木の成長過程のイラスト7">
          <a:extLst>
            <a:ext uri="{FF2B5EF4-FFF2-40B4-BE49-F238E27FC236}">
              <a16:creationId xmlns:a16="http://schemas.microsoft.com/office/drawing/2014/main" id="{144AC00A-A735-4763-AD49-99EF4B6D7E88}"/>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8143876" y="9392047"/>
          <a:ext cx="411938" cy="6187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384810</xdr:colOff>
      <xdr:row>60</xdr:row>
      <xdr:rowOff>163830</xdr:rowOff>
    </xdr:from>
    <xdr:to>
      <xdr:col>15</xdr:col>
      <xdr:colOff>144780</xdr:colOff>
      <xdr:row>61</xdr:row>
      <xdr:rowOff>59056</xdr:rowOff>
    </xdr:to>
    <xdr:sp macro="" textlink="">
      <xdr:nvSpPr>
        <xdr:cNvPr id="7" name="正方形/長方形 6">
          <a:extLst>
            <a:ext uri="{FF2B5EF4-FFF2-40B4-BE49-F238E27FC236}">
              <a16:creationId xmlns:a16="http://schemas.microsoft.com/office/drawing/2014/main" id="{2C0CD85E-1E22-41EE-BD3E-ADFD9341E315}"/>
            </a:ext>
          </a:extLst>
        </xdr:cNvPr>
        <xdr:cNvSpPr/>
      </xdr:nvSpPr>
      <xdr:spPr>
        <a:xfrm>
          <a:off x="3028950" y="11243310"/>
          <a:ext cx="3882390" cy="123826"/>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8</xdr:col>
      <xdr:colOff>39486</xdr:colOff>
      <xdr:row>38</xdr:row>
      <xdr:rowOff>166643</xdr:rowOff>
    </xdr:from>
    <xdr:to>
      <xdr:col>11</xdr:col>
      <xdr:colOff>332510</xdr:colOff>
      <xdr:row>40</xdr:row>
      <xdr:rowOff>170853</xdr:rowOff>
    </xdr:to>
    <xdr:pic>
      <xdr:nvPicPr>
        <xdr:cNvPr id="8" name="図 7">
          <a:extLst>
            <a:ext uri="{FF2B5EF4-FFF2-40B4-BE49-F238E27FC236}">
              <a16:creationId xmlns:a16="http://schemas.microsoft.com/office/drawing/2014/main" id="{2042A95F-0A97-4979-A14E-39495E21A9C0}"/>
            </a:ext>
          </a:extLst>
        </xdr:cNvPr>
        <xdr:cNvPicPr>
          <a:picLocks noChangeAspect="1"/>
        </xdr:cNvPicPr>
      </xdr:nvPicPr>
      <xdr:blipFill>
        <a:blip xmlns:r="http://schemas.openxmlformats.org/officeDocument/2006/relationships" r:embed="rId6" cstate="print">
          <a:extLst>
            <a:ext uri="{BEBA8EAE-BF5A-486C-A8C5-ECC9F3942E4B}">
              <a14:imgProps xmlns:a14="http://schemas.microsoft.com/office/drawing/2010/main">
                <a14:imgLayer r:embed="rId7">
                  <a14:imgEffect>
                    <a14:backgroundRemoval t="1176" b="94118" l="0" r="98158">
                      <a14:foregroundMark x1="263" y1="10588" x2="17958" y2="60927"/>
                      <a14:foregroundMark x1="91265" y1="91942" x2="95000" y2="92941"/>
                      <a14:foregroundMark x1="87897" y1="69591" x2="68158" y2="4706"/>
                      <a14:foregroundMark x1="89324" y1="74282" x2="88870" y2="72789"/>
                      <a14:foregroundMark x1="95000" y1="92941" x2="92357" y2="84252"/>
                      <a14:foregroundMark x1="68158" y1="4706" x2="0" y2="8235"/>
                      <a14:foregroundMark x1="48684" y1="74118" x2="48684" y2="74118"/>
                      <a14:foregroundMark x1="53684" y1="74118" x2="53684" y2="74118"/>
                      <a14:foregroundMark x1="60000" y1="74118" x2="60789" y2="74118"/>
                      <a14:foregroundMark x1="63684" y1="70588" x2="63684" y2="70588"/>
                      <a14:foregroundMark x1="91053" y1="10588" x2="91053" y2="10588"/>
                      <a14:foregroundMark x1="55526" y1="38824" x2="55526" y2="38824"/>
                      <a14:foregroundMark x1="96316" y1="12941" x2="96316" y2="12941"/>
                      <a14:foregroundMark x1="97105" y1="88235" x2="97105" y2="88235"/>
                      <a14:foregroundMark x1="97632" y1="95294" x2="97632" y2="95294"/>
                      <a14:foregroundMark x1="98421" y1="88235" x2="98421" y2="88235"/>
                      <a14:foregroundMark x1="98158" y1="88235" x2="94737" y2="82353"/>
                      <a14:foregroundMark x1="96579" y1="78824" x2="96316" y2="94118"/>
                      <a14:foregroundMark x1="263" y1="67059" x2="12895" y2="75294"/>
                      <a14:foregroundMark x1="68158" y1="1176" x2="70000" y2="2353"/>
                      <a14:foregroundMark x1="66316" y1="70588" x2="66316" y2="70588"/>
                      <a14:foregroundMark x1="66842" y1="68235" x2="66316" y2="68235"/>
                      <a14:backgroundMark x1="12145" y1="80070" x2="42105" y2="96471"/>
                      <a14:backgroundMark x1="42105" y1="96471" x2="90789" y2="95294"/>
                      <a14:backgroundMark x1="90789" y1="95294" x2="88684" y2="78824"/>
                      <a14:backgroundMark x1="96579" y1="12941" x2="96316" y2="4706"/>
                    </a14:backgroundRemoval>
                  </a14:imgEffect>
                </a14:imgLayer>
              </a14:imgProps>
            </a:ext>
            <a:ext uri="{28A0092B-C50C-407E-A947-70E740481C1C}">
              <a14:useLocalDpi xmlns:a14="http://schemas.microsoft.com/office/drawing/2010/main" val="0"/>
            </a:ext>
          </a:extLst>
        </a:blip>
        <a:stretch>
          <a:fillRect/>
        </a:stretch>
      </xdr:blipFill>
      <xdr:spPr>
        <a:xfrm>
          <a:off x="3598026" y="7017023"/>
          <a:ext cx="1580804" cy="354730"/>
        </a:xfrm>
        <a:prstGeom prst="rect">
          <a:avLst/>
        </a:prstGeom>
      </xdr:spPr>
    </xdr:pic>
    <xdr:clientData/>
  </xdr:twoCellAnchor>
  <xdr:twoCellAnchor editAs="oneCell">
    <xdr:from>
      <xdr:col>14</xdr:col>
      <xdr:colOff>259155</xdr:colOff>
      <xdr:row>36</xdr:row>
      <xdr:rowOff>175259</xdr:rowOff>
    </xdr:from>
    <xdr:to>
      <xdr:col>15</xdr:col>
      <xdr:colOff>448183</xdr:colOff>
      <xdr:row>40</xdr:row>
      <xdr:rowOff>137730</xdr:rowOff>
    </xdr:to>
    <xdr:pic>
      <xdr:nvPicPr>
        <xdr:cNvPr id="9" name="図 8">
          <a:extLst>
            <a:ext uri="{FF2B5EF4-FFF2-40B4-BE49-F238E27FC236}">
              <a16:creationId xmlns:a16="http://schemas.microsoft.com/office/drawing/2014/main" id="{0592CD71-BBCD-4284-9E1B-BB6E6D498610}"/>
            </a:ext>
            <a:ext uri="{C183D7F6-B498-43B3-948B-1728B52AA6E4}">
              <adec:decorative xmlns:adec="http://schemas.microsoft.com/office/drawing/2017/decorative" val="1"/>
            </a:ext>
          </a:extLst>
        </xdr:cNvPr>
        <xdr:cNvPicPr>
          <a:picLocks noChangeAspect="1"/>
        </xdr:cNvPicPr>
      </xdr:nvPicPr>
      <xdr:blipFill rotWithShape="1">
        <a:blip xmlns:r="http://schemas.openxmlformats.org/officeDocument/2006/relationships" r:embed="rId8" cstate="print">
          <a:extLst>
            <a:ext uri="{28A0092B-C50C-407E-A947-70E740481C1C}">
              <a14:useLocalDpi xmlns:a14="http://schemas.microsoft.com/office/drawing/2010/main" val="0"/>
            </a:ext>
          </a:extLst>
        </a:blip>
        <a:srcRect l="5807" t="7113" r="7208" b="6038"/>
        <a:stretch/>
      </xdr:blipFill>
      <xdr:spPr>
        <a:xfrm>
          <a:off x="6545655" y="6675119"/>
          <a:ext cx="669088" cy="663511"/>
        </a:xfrm>
        <a:prstGeom prst="rect">
          <a:avLst/>
        </a:prstGeom>
      </xdr:spPr>
    </xdr:pic>
    <xdr:clientData/>
  </xdr:twoCellAnchor>
  <xdr:twoCellAnchor>
    <xdr:from>
      <xdr:col>11</xdr:col>
      <xdr:colOff>327660</xdr:colOff>
      <xdr:row>39</xdr:row>
      <xdr:rowOff>22860</xdr:rowOff>
    </xdr:from>
    <xdr:to>
      <xdr:col>14</xdr:col>
      <xdr:colOff>129540</xdr:colOff>
      <xdr:row>41</xdr:row>
      <xdr:rowOff>53340</xdr:rowOff>
    </xdr:to>
    <xdr:sp macro="" textlink="">
      <xdr:nvSpPr>
        <xdr:cNvPr id="10" name="テキスト ボックス 9">
          <a:extLst>
            <a:ext uri="{FF2B5EF4-FFF2-40B4-BE49-F238E27FC236}">
              <a16:creationId xmlns:a16="http://schemas.microsoft.com/office/drawing/2014/main" id="{60CFAEA4-B748-4B8E-B70F-88BF3C24215D}"/>
            </a:ext>
          </a:extLst>
        </xdr:cNvPr>
        <xdr:cNvSpPr txBox="1"/>
      </xdr:nvSpPr>
      <xdr:spPr>
        <a:xfrm>
          <a:off x="5173980" y="7048500"/>
          <a:ext cx="124206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000">
              <a:latin typeface="ＭＳ Ｐゴシック" panose="020B0600070205080204" pitchFamily="50" charset="-128"/>
              <a:ea typeface="ＭＳ Ｐゴシック" panose="020B0600070205080204" pitchFamily="50" charset="-128"/>
            </a:rPr>
            <a:t>←検索すると</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一番上に出てきます</a:t>
          </a:r>
        </a:p>
      </xdr:txBody>
    </xdr:sp>
    <xdr:clientData/>
  </xdr:twoCellAnchor>
</xdr:wsDr>
</file>

<file path=xl/drawings/drawing11.xml><?xml version="1.0" encoding="utf-8"?>
<xdr:wsDr xmlns:xdr="http://schemas.openxmlformats.org/drawingml/2006/spreadsheetDrawing" xmlns:a="http://schemas.openxmlformats.org/drawingml/2006/main">
  <xdr:oneCellAnchor>
    <xdr:from>
      <xdr:col>10</xdr:col>
      <xdr:colOff>643157</xdr:colOff>
      <xdr:row>27</xdr:row>
      <xdr:rowOff>7620</xdr:rowOff>
    </xdr:from>
    <xdr:ext cx="682723" cy="682723"/>
    <xdr:pic>
      <xdr:nvPicPr>
        <xdr:cNvPr id="2" name="図 1">
          <a:extLst>
            <a:ext uri="{FF2B5EF4-FFF2-40B4-BE49-F238E27FC236}">
              <a16:creationId xmlns:a16="http://schemas.microsoft.com/office/drawing/2014/main" id="{BDE89EA0-B0F3-4769-A743-44E9D3ED0241}"/>
            </a:ext>
            <a:ext uri="{C183D7F6-B498-43B3-948B-1728B52AA6E4}">
              <adec:decorative xmlns:adec="http://schemas.microsoft.com/office/drawing/2017/decorative" val="1"/>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6000017" y="6896100"/>
          <a:ext cx="682723" cy="682723"/>
        </a:xfrm>
        <a:prstGeom prst="rect">
          <a:avLst/>
        </a:prstGeom>
      </xdr:spPr>
    </xdr:pic>
    <xdr:clientData/>
  </xdr:oneCellAnchor>
  <xdr:oneCellAnchor>
    <xdr:from>
      <xdr:col>6</xdr:col>
      <xdr:colOff>60960</xdr:colOff>
      <xdr:row>28</xdr:row>
      <xdr:rowOff>199198</xdr:rowOff>
    </xdr:from>
    <xdr:ext cx="1402080" cy="292692"/>
    <xdr:pic>
      <xdr:nvPicPr>
        <xdr:cNvPr id="3" name="図 2">
          <a:extLst>
            <a:ext uri="{FF2B5EF4-FFF2-40B4-BE49-F238E27FC236}">
              <a16:creationId xmlns:a16="http://schemas.microsoft.com/office/drawing/2014/main" id="{36656D54-CAD6-4B07-A374-4325E7815112}"/>
            </a:ext>
          </a:extLst>
        </xdr:cNvPr>
        <xdr:cNvPicPr>
          <a:picLocks noChangeAspect="1"/>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backgroundRemoval t="1176" b="94118" l="0" r="98158">
                      <a14:foregroundMark x1="263" y1="10588" x2="17958" y2="60927"/>
                      <a14:foregroundMark x1="91265" y1="91942" x2="95000" y2="92941"/>
                      <a14:foregroundMark x1="87897" y1="69591" x2="68158" y2="4706"/>
                      <a14:foregroundMark x1="89324" y1="74282" x2="88870" y2="72789"/>
                      <a14:foregroundMark x1="95000" y1="92941" x2="92357" y2="84252"/>
                      <a14:foregroundMark x1="68158" y1="4706" x2="0" y2="8235"/>
                      <a14:foregroundMark x1="48684" y1="74118" x2="48684" y2="74118"/>
                      <a14:foregroundMark x1="53684" y1="74118" x2="53684" y2="74118"/>
                      <a14:foregroundMark x1="60000" y1="74118" x2="60789" y2="74118"/>
                      <a14:foregroundMark x1="63684" y1="70588" x2="63684" y2="70588"/>
                      <a14:foregroundMark x1="91053" y1="10588" x2="91053" y2="10588"/>
                      <a14:foregroundMark x1="55526" y1="38824" x2="55526" y2="38824"/>
                      <a14:foregroundMark x1="96316" y1="12941" x2="96316" y2="12941"/>
                      <a14:foregroundMark x1="97105" y1="88235" x2="97105" y2="88235"/>
                      <a14:foregroundMark x1="97632" y1="95294" x2="97632" y2="95294"/>
                      <a14:foregroundMark x1="98421" y1="88235" x2="98421" y2="88235"/>
                      <a14:foregroundMark x1="98158" y1="88235" x2="94737" y2="82353"/>
                      <a14:foregroundMark x1="96579" y1="78824" x2="96316" y2="94118"/>
                      <a14:foregroundMark x1="263" y1="67059" x2="12895" y2="75294"/>
                      <a14:foregroundMark x1="68158" y1="1176" x2="70000" y2="2353"/>
                      <a14:foregroundMark x1="66316" y1="70588" x2="66316" y2="70588"/>
                      <a14:foregroundMark x1="66842" y1="68235" x2="66316" y2="68235"/>
                      <a14:backgroundMark x1="12145" y1="80070" x2="42105" y2="96471"/>
                      <a14:backgroundMark x1="42105" y1="96471" x2="90789" y2="95294"/>
                      <a14:backgroundMark x1="90789" y1="95294" x2="88684" y2="78824"/>
                      <a14:backgroundMark x1="96579" y1="12941" x2="96316" y2="4706"/>
                    </a14:backgroundRemoval>
                  </a14:imgEffect>
                </a14:imgLayer>
              </a14:imgProps>
            </a:ext>
            <a:ext uri="{28A0092B-C50C-407E-A947-70E740481C1C}">
              <a14:useLocalDpi xmlns:a14="http://schemas.microsoft.com/office/drawing/2010/main" val="0"/>
            </a:ext>
          </a:extLst>
        </a:blip>
        <a:stretch>
          <a:fillRect/>
        </a:stretch>
      </xdr:blipFill>
      <xdr:spPr>
        <a:xfrm>
          <a:off x="3718560" y="4862638"/>
          <a:ext cx="1402080" cy="292692"/>
        </a:xfrm>
        <a:prstGeom prst="rect">
          <a:avLst/>
        </a:prstGeom>
      </xdr:spPr>
    </xdr:pic>
    <xdr:clientData/>
  </xdr:oneCellAnchor>
  <xdr:twoCellAnchor>
    <xdr:from>
      <xdr:col>9</xdr:col>
      <xdr:colOff>22860</xdr:colOff>
      <xdr:row>28</xdr:row>
      <xdr:rowOff>198120</xdr:rowOff>
    </xdr:from>
    <xdr:to>
      <xdr:col>11</xdr:col>
      <xdr:colOff>15240</xdr:colOff>
      <xdr:row>30</xdr:row>
      <xdr:rowOff>68580</xdr:rowOff>
    </xdr:to>
    <xdr:sp macro="" textlink="">
      <xdr:nvSpPr>
        <xdr:cNvPr id="4" name="テキスト ボックス 3">
          <a:extLst>
            <a:ext uri="{FF2B5EF4-FFF2-40B4-BE49-F238E27FC236}">
              <a16:creationId xmlns:a16="http://schemas.microsoft.com/office/drawing/2014/main" id="{A3B7005F-9C95-A3C6-047B-927254E59ADE}"/>
            </a:ext>
          </a:extLst>
        </xdr:cNvPr>
        <xdr:cNvSpPr txBox="1"/>
      </xdr:nvSpPr>
      <xdr:spPr>
        <a:xfrm>
          <a:off x="4709160" y="7345680"/>
          <a:ext cx="1333500" cy="388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000">
              <a:solidFill>
                <a:sysClr val="windowText" lastClr="000000"/>
              </a:solidFill>
              <a:latin typeface="ＭＳ Ｐ明朝" panose="02020600040205080304" pitchFamily="18" charset="-128"/>
              <a:ea typeface="ＭＳ Ｐ明朝" panose="02020600040205080304" pitchFamily="18" charset="-128"/>
            </a:rPr>
            <a:t>←検索結果の一番上に　　　</a:t>
          </a:r>
          <a:endParaRPr kumimoji="1" lang="en-US" altLang="ja-JP" sz="1000">
            <a:solidFill>
              <a:sysClr val="windowText" lastClr="000000"/>
            </a:solidFill>
            <a:latin typeface="ＭＳ Ｐ明朝" panose="02020600040205080304" pitchFamily="18" charset="-128"/>
            <a:ea typeface="ＭＳ Ｐ明朝" panose="02020600040205080304" pitchFamily="18" charset="-128"/>
          </a:endParaRPr>
        </a:p>
        <a:p>
          <a:r>
            <a:rPr kumimoji="1" lang="ja-JP" altLang="en-US" sz="1000">
              <a:solidFill>
                <a:sysClr val="windowText" lastClr="000000"/>
              </a:solidFill>
              <a:latin typeface="ＭＳ Ｐ明朝" panose="02020600040205080304" pitchFamily="18" charset="-128"/>
              <a:ea typeface="ＭＳ Ｐ明朝" panose="02020600040205080304" pitchFamily="18" charset="-128"/>
            </a:rPr>
            <a:t>　表示されます！</a:t>
          </a:r>
        </a:p>
      </xdr:txBody>
    </xdr:sp>
    <xdr:clientData/>
  </xdr:twoCellAnchor>
</xdr:wsDr>
</file>

<file path=xl/drawings/drawing12.xml><?xml version="1.0" encoding="utf-8"?>
<xdr:wsDr xmlns:xdr="http://schemas.openxmlformats.org/drawingml/2006/spreadsheetDrawing" xmlns:a="http://schemas.openxmlformats.org/drawingml/2006/main">
  <xdr:oneCellAnchor>
    <xdr:from>
      <xdr:col>10</xdr:col>
      <xdr:colOff>643157</xdr:colOff>
      <xdr:row>27</xdr:row>
      <xdr:rowOff>7620</xdr:rowOff>
    </xdr:from>
    <xdr:ext cx="682723" cy="682723"/>
    <xdr:pic>
      <xdr:nvPicPr>
        <xdr:cNvPr id="2" name="図 1">
          <a:extLst>
            <a:ext uri="{FF2B5EF4-FFF2-40B4-BE49-F238E27FC236}">
              <a16:creationId xmlns:a16="http://schemas.microsoft.com/office/drawing/2014/main" id="{FD59227B-B907-4C1A-99AA-731E23EE0262}"/>
            </a:ext>
            <a:ext uri="{C183D7F6-B498-43B3-948B-1728B52AA6E4}">
              <adec:decorative xmlns:adec="http://schemas.microsoft.com/office/drawing/2017/decorative" val="1"/>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6000017" y="6858000"/>
          <a:ext cx="682723" cy="682723"/>
        </a:xfrm>
        <a:prstGeom prst="rect">
          <a:avLst/>
        </a:prstGeom>
      </xdr:spPr>
    </xdr:pic>
    <xdr:clientData/>
  </xdr:oneCellAnchor>
  <xdr:oneCellAnchor>
    <xdr:from>
      <xdr:col>6</xdr:col>
      <xdr:colOff>60960</xdr:colOff>
      <xdr:row>28</xdr:row>
      <xdr:rowOff>199198</xdr:rowOff>
    </xdr:from>
    <xdr:ext cx="1402080" cy="292692"/>
    <xdr:pic>
      <xdr:nvPicPr>
        <xdr:cNvPr id="3" name="図 2">
          <a:extLst>
            <a:ext uri="{FF2B5EF4-FFF2-40B4-BE49-F238E27FC236}">
              <a16:creationId xmlns:a16="http://schemas.microsoft.com/office/drawing/2014/main" id="{DC4BE9B1-4F9E-4E6F-AA46-E99A8940019E}"/>
            </a:ext>
          </a:extLst>
        </xdr:cNvPr>
        <xdr:cNvPicPr>
          <a:picLocks noChangeAspect="1"/>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backgroundRemoval t="1176" b="94118" l="0" r="98158">
                      <a14:foregroundMark x1="263" y1="10588" x2="17958" y2="60927"/>
                      <a14:foregroundMark x1="91265" y1="91942" x2="95000" y2="92941"/>
                      <a14:foregroundMark x1="87897" y1="69591" x2="68158" y2="4706"/>
                      <a14:foregroundMark x1="89324" y1="74282" x2="88870" y2="72789"/>
                      <a14:foregroundMark x1="95000" y1="92941" x2="92357" y2="84252"/>
                      <a14:foregroundMark x1="68158" y1="4706" x2="0" y2="8235"/>
                      <a14:foregroundMark x1="48684" y1="74118" x2="48684" y2="74118"/>
                      <a14:foregroundMark x1="53684" y1="74118" x2="53684" y2="74118"/>
                      <a14:foregroundMark x1="60000" y1="74118" x2="60789" y2="74118"/>
                      <a14:foregroundMark x1="63684" y1="70588" x2="63684" y2="70588"/>
                      <a14:foregroundMark x1="91053" y1="10588" x2="91053" y2="10588"/>
                      <a14:foregroundMark x1="55526" y1="38824" x2="55526" y2="38824"/>
                      <a14:foregroundMark x1="96316" y1="12941" x2="96316" y2="12941"/>
                      <a14:foregroundMark x1="97105" y1="88235" x2="97105" y2="88235"/>
                      <a14:foregroundMark x1="97632" y1="95294" x2="97632" y2="95294"/>
                      <a14:foregroundMark x1="98421" y1="88235" x2="98421" y2="88235"/>
                      <a14:foregroundMark x1="98158" y1="88235" x2="94737" y2="82353"/>
                      <a14:foregroundMark x1="96579" y1="78824" x2="96316" y2="94118"/>
                      <a14:foregroundMark x1="263" y1="67059" x2="12895" y2="75294"/>
                      <a14:foregroundMark x1="68158" y1="1176" x2="70000" y2="2353"/>
                      <a14:foregroundMark x1="66316" y1="70588" x2="66316" y2="70588"/>
                      <a14:foregroundMark x1="66842" y1="68235" x2="66316" y2="68235"/>
                      <a14:backgroundMark x1="12145" y1="80070" x2="42105" y2="96471"/>
                      <a14:backgroundMark x1="42105" y1="96471" x2="90789" y2="95294"/>
                      <a14:backgroundMark x1="90789" y1="95294" x2="88684" y2="78824"/>
                      <a14:backgroundMark x1="96579" y1="12941" x2="96316" y2="4706"/>
                    </a14:backgroundRemoval>
                  </a14:imgEffect>
                </a14:imgLayer>
              </a14:imgProps>
            </a:ext>
            <a:ext uri="{28A0092B-C50C-407E-A947-70E740481C1C}">
              <a14:useLocalDpi xmlns:a14="http://schemas.microsoft.com/office/drawing/2010/main" val="0"/>
            </a:ext>
          </a:extLst>
        </a:blip>
        <a:stretch>
          <a:fillRect/>
        </a:stretch>
      </xdr:blipFill>
      <xdr:spPr>
        <a:xfrm>
          <a:off x="3322320" y="7308658"/>
          <a:ext cx="1402080" cy="292692"/>
        </a:xfrm>
        <a:prstGeom prst="rect">
          <a:avLst/>
        </a:prstGeom>
      </xdr:spPr>
    </xdr:pic>
    <xdr:clientData/>
  </xdr:oneCellAnchor>
  <xdr:twoCellAnchor>
    <xdr:from>
      <xdr:col>9</xdr:col>
      <xdr:colOff>22860</xdr:colOff>
      <xdr:row>28</xdr:row>
      <xdr:rowOff>198120</xdr:rowOff>
    </xdr:from>
    <xdr:to>
      <xdr:col>11</xdr:col>
      <xdr:colOff>15240</xdr:colOff>
      <xdr:row>30</xdr:row>
      <xdr:rowOff>68580</xdr:rowOff>
    </xdr:to>
    <xdr:sp macro="" textlink="">
      <xdr:nvSpPr>
        <xdr:cNvPr id="4" name="テキスト ボックス 3">
          <a:extLst>
            <a:ext uri="{FF2B5EF4-FFF2-40B4-BE49-F238E27FC236}">
              <a16:creationId xmlns:a16="http://schemas.microsoft.com/office/drawing/2014/main" id="{D23B7656-3D2E-4567-9405-ACAEE3D3B154}"/>
            </a:ext>
          </a:extLst>
        </xdr:cNvPr>
        <xdr:cNvSpPr txBox="1"/>
      </xdr:nvSpPr>
      <xdr:spPr>
        <a:xfrm>
          <a:off x="4709160" y="7307580"/>
          <a:ext cx="1333500" cy="388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000">
              <a:solidFill>
                <a:sysClr val="windowText" lastClr="000000"/>
              </a:solidFill>
              <a:latin typeface="ＭＳ Ｐ明朝" panose="02020600040205080304" pitchFamily="18" charset="-128"/>
              <a:ea typeface="ＭＳ Ｐ明朝" panose="02020600040205080304" pitchFamily="18" charset="-128"/>
            </a:rPr>
            <a:t>←検索結果の一番上に　　　</a:t>
          </a:r>
          <a:endParaRPr kumimoji="1" lang="en-US" altLang="ja-JP" sz="1000">
            <a:solidFill>
              <a:sysClr val="windowText" lastClr="000000"/>
            </a:solidFill>
            <a:latin typeface="ＭＳ Ｐ明朝" panose="02020600040205080304" pitchFamily="18" charset="-128"/>
            <a:ea typeface="ＭＳ Ｐ明朝" panose="02020600040205080304" pitchFamily="18" charset="-128"/>
          </a:endParaRPr>
        </a:p>
        <a:p>
          <a:r>
            <a:rPr kumimoji="1" lang="ja-JP" altLang="en-US" sz="1000">
              <a:solidFill>
                <a:sysClr val="windowText" lastClr="000000"/>
              </a:solidFill>
              <a:latin typeface="ＭＳ Ｐ明朝" panose="02020600040205080304" pitchFamily="18" charset="-128"/>
              <a:ea typeface="ＭＳ Ｐ明朝" panose="02020600040205080304" pitchFamily="18" charset="-128"/>
            </a:rPr>
            <a:t>　表示されます！</a:t>
          </a:r>
        </a:p>
      </xdr:txBody>
    </xdr:sp>
    <xdr:clientData/>
  </xdr:twoCellAnchor>
</xdr:wsDr>
</file>

<file path=xl/drawings/drawing13.xml><?xml version="1.0" encoding="utf-8"?>
<xdr:wsDr xmlns:xdr="http://schemas.openxmlformats.org/drawingml/2006/spreadsheetDrawing" xmlns:a="http://schemas.openxmlformats.org/drawingml/2006/main">
  <xdr:oneCellAnchor>
    <xdr:from>
      <xdr:col>10</xdr:col>
      <xdr:colOff>643157</xdr:colOff>
      <xdr:row>27</xdr:row>
      <xdr:rowOff>7620</xdr:rowOff>
    </xdr:from>
    <xdr:ext cx="682723" cy="682723"/>
    <xdr:pic>
      <xdr:nvPicPr>
        <xdr:cNvPr id="2" name="図 1">
          <a:extLst>
            <a:ext uri="{FF2B5EF4-FFF2-40B4-BE49-F238E27FC236}">
              <a16:creationId xmlns:a16="http://schemas.microsoft.com/office/drawing/2014/main" id="{6E518128-3425-4A69-AC96-932ECCD1F9FF}"/>
            </a:ext>
            <a:ext uri="{C183D7F6-B498-43B3-948B-1728B52AA6E4}">
              <adec:decorative xmlns:adec="http://schemas.microsoft.com/office/drawing/2017/decorative" val="1"/>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6000017" y="6858000"/>
          <a:ext cx="682723" cy="682723"/>
        </a:xfrm>
        <a:prstGeom prst="rect">
          <a:avLst/>
        </a:prstGeom>
      </xdr:spPr>
    </xdr:pic>
    <xdr:clientData/>
  </xdr:oneCellAnchor>
  <xdr:oneCellAnchor>
    <xdr:from>
      <xdr:col>6</xdr:col>
      <xdr:colOff>60960</xdr:colOff>
      <xdr:row>28</xdr:row>
      <xdr:rowOff>199198</xdr:rowOff>
    </xdr:from>
    <xdr:ext cx="1402080" cy="292692"/>
    <xdr:pic>
      <xdr:nvPicPr>
        <xdr:cNvPr id="3" name="図 2">
          <a:extLst>
            <a:ext uri="{FF2B5EF4-FFF2-40B4-BE49-F238E27FC236}">
              <a16:creationId xmlns:a16="http://schemas.microsoft.com/office/drawing/2014/main" id="{8472F483-89EE-4FB1-8CE2-5294B3535866}"/>
            </a:ext>
          </a:extLst>
        </xdr:cNvPr>
        <xdr:cNvPicPr>
          <a:picLocks noChangeAspect="1"/>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backgroundRemoval t="1176" b="94118" l="0" r="98158">
                      <a14:foregroundMark x1="263" y1="10588" x2="17958" y2="60927"/>
                      <a14:foregroundMark x1="91265" y1="91942" x2="95000" y2="92941"/>
                      <a14:foregroundMark x1="87897" y1="69591" x2="68158" y2="4706"/>
                      <a14:foregroundMark x1="89324" y1="74282" x2="88870" y2="72789"/>
                      <a14:foregroundMark x1="95000" y1="92941" x2="92357" y2="84252"/>
                      <a14:foregroundMark x1="68158" y1="4706" x2="0" y2="8235"/>
                      <a14:foregroundMark x1="48684" y1="74118" x2="48684" y2="74118"/>
                      <a14:foregroundMark x1="53684" y1="74118" x2="53684" y2="74118"/>
                      <a14:foregroundMark x1="60000" y1="74118" x2="60789" y2="74118"/>
                      <a14:foregroundMark x1="63684" y1="70588" x2="63684" y2="70588"/>
                      <a14:foregroundMark x1="91053" y1="10588" x2="91053" y2="10588"/>
                      <a14:foregroundMark x1="55526" y1="38824" x2="55526" y2="38824"/>
                      <a14:foregroundMark x1="96316" y1="12941" x2="96316" y2="12941"/>
                      <a14:foregroundMark x1="97105" y1="88235" x2="97105" y2="88235"/>
                      <a14:foregroundMark x1="97632" y1="95294" x2="97632" y2="95294"/>
                      <a14:foregroundMark x1="98421" y1="88235" x2="98421" y2="88235"/>
                      <a14:foregroundMark x1="98158" y1="88235" x2="94737" y2="82353"/>
                      <a14:foregroundMark x1="96579" y1="78824" x2="96316" y2="94118"/>
                      <a14:foregroundMark x1="263" y1="67059" x2="12895" y2="75294"/>
                      <a14:foregroundMark x1="68158" y1="1176" x2="70000" y2="2353"/>
                      <a14:foregroundMark x1="66316" y1="70588" x2="66316" y2="70588"/>
                      <a14:foregroundMark x1="66842" y1="68235" x2="66316" y2="68235"/>
                      <a14:backgroundMark x1="12145" y1="80070" x2="42105" y2="96471"/>
                      <a14:backgroundMark x1="42105" y1="96471" x2="90789" y2="95294"/>
                      <a14:backgroundMark x1="90789" y1="95294" x2="88684" y2="78824"/>
                      <a14:backgroundMark x1="96579" y1="12941" x2="96316" y2="4706"/>
                    </a14:backgroundRemoval>
                  </a14:imgEffect>
                </a14:imgLayer>
              </a14:imgProps>
            </a:ext>
            <a:ext uri="{28A0092B-C50C-407E-A947-70E740481C1C}">
              <a14:useLocalDpi xmlns:a14="http://schemas.microsoft.com/office/drawing/2010/main" val="0"/>
            </a:ext>
          </a:extLst>
        </a:blip>
        <a:stretch>
          <a:fillRect/>
        </a:stretch>
      </xdr:blipFill>
      <xdr:spPr>
        <a:xfrm>
          <a:off x="3322320" y="7308658"/>
          <a:ext cx="1402080" cy="292692"/>
        </a:xfrm>
        <a:prstGeom prst="rect">
          <a:avLst/>
        </a:prstGeom>
      </xdr:spPr>
    </xdr:pic>
    <xdr:clientData/>
  </xdr:oneCellAnchor>
  <xdr:twoCellAnchor>
    <xdr:from>
      <xdr:col>9</xdr:col>
      <xdr:colOff>22860</xdr:colOff>
      <xdr:row>28</xdr:row>
      <xdr:rowOff>198120</xdr:rowOff>
    </xdr:from>
    <xdr:to>
      <xdr:col>11</xdr:col>
      <xdr:colOff>15240</xdr:colOff>
      <xdr:row>30</xdr:row>
      <xdr:rowOff>68580</xdr:rowOff>
    </xdr:to>
    <xdr:sp macro="" textlink="">
      <xdr:nvSpPr>
        <xdr:cNvPr id="4" name="テキスト ボックス 3">
          <a:extLst>
            <a:ext uri="{FF2B5EF4-FFF2-40B4-BE49-F238E27FC236}">
              <a16:creationId xmlns:a16="http://schemas.microsoft.com/office/drawing/2014/main" id="{4D3A98DC-8015-442D-95E8-456EF93E014B}"/>
            </a:ext>
          </a:extLst>
        </xdr:cNvPr>
        <xdr:cNvSpPr txBox="1"/>
      </xdr:nvSpPr>
      <xdr:spPr>
        <a:xfrm>
          <a:off x="4709160" y="7307580"/>
          <a:ext cx="1333500" cy="388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000">
              <a:solidFill>
                <a:sysClr val="windowText" lastClr="000000"/>
              </a:solidFill>
              <a:latin typeface="ＭＳ Ｐ明朝" panose="02020600040205080304" pitchFamily="18" charset="-128"/>
              <a:ea typeface="ＭＳ Ｐ明朝" panose="02020600040205080304" pitchFamily="18" charset="-128"/>
            </a:rPr>
            <a:t>←検索結果の一番上に　　　</a:t>
          </a:r>
          <a:endParaRPr kumimoji="1" lang="en-US" altLang="ja-JP" sz="1000">
            <a:solidFill>
              <a:sysClr val="windowText" lastClr="000000"/>
            </a:solidFill>
            <a:latin typeface="ＭＳ Ｐ明朝" panose="02020600040205080304" pitchFamily="18" charset="-128"/>
            <a:ea typeface="ＭＳ Ｐ明朝" panose="02020600040205080304" pitchFamily="18" charset="-128"/>
          </a:endParaRPr>
        </a:p>
        <a:p>
          <a:r>
            <a:rPr kumimoji="1" lang="ja-JP" altLang="en-US" sz="1000">
              <a:solidFill>
                <a:sysClr val="windowText" lastClr="000000"/>
              </a:solidFill>
              <a:latin typeface="ＭＳ Ｐ明朝" panose="02020600040205080304" pitchFamily="18" charset="-128"/>
              <a:ea typeface="ＭＳ Ｐ明朝" panose="02020600040205080304" pitchFamily="18" charset="-128"/>
            </a:rPr>
            <a:t>　表示されます！</a:t>
          </a:r>
        </a:p>
      </xdr:txBody>
    </xdr:sp>
    <xdr:clientData/>
  </xdr:twoCellAnchor>
</xdr:wsDr>
</file>

<file path=xl/drawings/drawing14.xml><?xml version="1.0" encoding="utf-8"?>
<xdr:wsDr xmlns:xdr="http://schemas.openxmlformats.org/drawingml/2006/spreadsheetDrawing" xmlns:a="http://schemas.openxmlformats.org/drawingml/2006/main">
  <xdr:oneCellAnchor>
    <xdr:from>
      <xdr:col>10</xdr:col>
      <xdr:colOff>643157</xdr:colOff>
      <xdr:row>27</xdr:row>
      <xdr:rowOff>7620</xdr:rowOff>
    </xdr:from>
    <xdr:ext cx="682723" cy="682723"/>
    <xdr:pic>
      <xdr:nvPicPr>
        <xdr:cNvPr id="2" name="図 1">
          <a:extLst>
            <a:ext uri="{FF2B5EF4-FFF2-40B4-BE49-F238E27FC236}">
              <a16:creationId xmlns:a16="http://schemas.microsoft.com/office/drawing/2014/main" id="{1A9E3AA7-20FA-40D4-9968-41B714A25436}"/>
            </a:ext>
            <a:ext uri="{C183D7F6-B498-43B3-948B-1728B52AA6E4}">
              <adec:decorative xmlns:adec="http://schemas.microsoft.com/office/drawing/2017/decorative" val="1"/>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6000017" y="6858000"/>
          <a:ext cx="682723" cy="682723"/>
        </a:xfrm>
        <a:prstGeom prst="rect">
          <a:avLst/>
        </a:prstGeom>
      </xdr:spPr>
    </xdr:pic>
    <xdr:clientData/>
  </xdr:oneCellAnchor>
  <xdr:oneCellAnchor>
    <xdr:from>
      <xdr:col>6</xdr:col>
      <xdr:colOff>60960</xdr:colOff>
      <xdr:row>28</xdr:row>
      <xdr:rowOff>199198</xdr:rowOff>
    </xdr:from>
    <xdr:ext cx="1402080" cy="292692"/>
    <xdr:pic>
      <xdr:nvPicPr>
        <xdr:cNvPr id="3" name="図 2">
          <a:extLst>
            <a:ext uri="{FF2B5EF4-FFF2-40B4-BE49-F238E27FC236}">
              <a16:creationId xmlns:a16="http://schemas.microsoft.com/office/drawing/2014/main" id="{3A3440A7-EA53-4C2F-8853-1D1FAA112153}"/>
            </a:ext>
          </a:extLst>
        </xdr:cNvPr>
        <xdr:cNvPicPr>
          <a:picLocks noChangeAspect="1"/>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backgroundRemoval t="1176" b="94118" l="0" r="98158">
                      <a14:foregroundMark x1="263" y1="10588" x2="17958" y2="60927"/>
                      <a14:foregroundMark x1="91265" y1="91942" x2="95000" y2="92941"/>
                      <a14:foregroundMark x1="87897" y1="69591" x2="68158" y2="4706"/>
                      <a14:foregroundMark x1="89324" y1="74282" x2="88870" y2="72789"/>
                      <a14:foregroundMark x1="95000" y1="92941" x2="92357" y2="84252"/>
                      <a14:foregroundMark x1="68158" y1="4706" x2="0" y2="8235"/>
                      <a14:foregroundMark x1="48684" y1="74118" x2="48684" y2="74118"/>
                      <a14:foregroundMark x1="53684" y1="74118" x2="53684" y2="74118"/>
                      <a14:foregroundMark x1="60000" y1="74118" x2="60789" y2="74118"/>
                      <a14:foregroundMark x1="63684" y1="70588" x2="63684" y2="70588"/>
                      <a14:foregroundMark x1="91053" y1="10588" x2="91053" y2="10588"/>
                      <a14:foregroundMark x1="55526" y1="38824" x2="55526" y2="38824"/>
                      <a14:foregroundMark x1="96316" y1="12941" x2="96316" y2="12941"/>
                      <a14:foregroundMark x1="97105" y1="88235" x2="97105" y2="88235"/>
                      <a14:foregroundMark x1="97632" y1="95294" x2="97632" y2="95294"/>
                      <a14:foregroundMark x1="98421" y1="88235" x2="98421" y2="88235"/>
                      <a14:foregroundMark x1="98158" y1="88235" x2="94737" y2="82353"/>
                      <a14:foregroundMark x1="96579" y1="78824" x2="96316" y2="94118"/>
                      <a14:foregroundMark x1="263" y1="67059" x2="12895" y2="75294"/>
                      <a14:foregroundMark x1="68158" y1="1176" x2="70000" y2="2353"/>
                      <a14:foregroundMark x1="66316" y1="70588" x2="66316" y2="70588"/>
                      <a14:foregroundMark x1="66842" y1="68235" x2="66316" y2="68235"/>
                      <a14:backgroundMark x1="12145" y1="80070" x2="42105" y2="96471"/>
                      <a14:backgroundMark x1="42105" y1="96471" x2="90789" y2="95294"/>
                      <a14:backgroundMark x1="90789" y1="95294" x2="88684" y2="78824"/>
                      <a14:backgroundMark x1="96579" y1="12941" x2="96316" y2="4706"/>
                    </a14:backgroundRemoval>
                  </a14:imgEffect>
                </a14:imgLayer>
              </a14:imgProps>
            </a:ext>
            <a:ext uri="{28A0092B-C50C-407E-A947-70E740481C1C}">
              <a14:useLocalDpi xmlns:a14="http://schemas.microsoft.com/office/drawing/2010/main" val="0"/>
            </a:ext>
          </a:extLst>
        </a:blip>
        <a:stretch>
          <a:fillRect/>
        </a:stretch>
      </xdr:blipFill>
      <xdr:spPr>
        <a:xfrm>
          <a:off x="3322320" y="7308658"/>
          <a:ext cx="1402080" cy="292692"/>
        </a:xfrm>
        <a:prstGeom prst="rect">
          <a:avLst/>
        </a:prstGeom>
      </xdr:spPr>
    </xdr:pic>
    <xdr:clientData/>
  </xdr:oneCellAnchor>
  <xdr:twoCellAnchor>
    <xdr:from>
      <xdr:col>9</xdr:col>
      <xdr:colOff>22860</xdr:colOff>
      <xdr:row>28</xdr:row>
      <xdr:rowOff>198120</xdr:rowOff>
    </xdr:from>
    <xdr:to>
      <xdr:col>11</xdr:col>
      <xdr:colOff>15240</xdr:colOff>
      <xdr:row>30</xdr:row>
      <xdr:rowOff>68580</xdr:rowOff>
    </xdr:to>
    <xdr:sp macro="" textlink="">
      <xdr:nvSpPr>
        <xdr:cNvPr id="4" name="テキスト ボックス 3">
          <a:extLst>
            <a:ext uri="{FF2B5EF4-FFF2-40B4-BE49-F238E27FC236}">
              <a16:creationId xmlns:a16="http://schemas.microsoft.com/office/drawing/2014/main" id="{1BAFE2A6-8932-4D7F-B03A-0A8F99E492E7}"/>
            </a:ext>
          </a:extLst>
        </xdr:cNvPr>
        <xdr:cNvSpPr txBox="1"/>
      </xdr:nvSpPr>
      <xdr:spPr>
        <a:xfrm>
          <a:off x="4709160" y="7307580"/>
          <a:ext cx="1333500" cy="388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000">
              <a:solidFill>
                <a:sysClr val="windowText" lastClr="000000"/>
              </a:solidFill>
              <a:latin typeface="ＭＳ Ｐ明朝" panose="02020600040205080304" pitchFamily="18" charset="-128"/>
              <a:ea typeface="ＭＳ Ｐ明朝" panose="02020600040205080304" pitchFamily="18" charset="-128"/>
            </a:rPr>
            <a:t>←検索結果の一番上に　　　</a:t>
          </a:r>
          <a:endParaRPr kumimoji="1" lang="en-US" altLang="ja-JP" sz="1000">
            <a:solidFill>
              <a:sysClr val="windowText" lastClr="000000"/>
            </a:solidFill>
            <a:latin typeface="ＭＳ Ｐ明朝" panose="02020600040205080304" pitchFamily="18" charset="-128"/>
            <a:ea typeface="ＭＳ Ｐ明朝" panose="02020600040205080304" pitchFamily="18" charset="-128"/>
          </a:endParaRPr>
        </a:p>
        <a:p>
          <a:r>
            <a:rPr kumimoji="1" lang="ja-JP" altLang="en-US" sz="1000">
              <a:solidFill>
                <a:sysClr val="windowText" lastClr="000000"/>
              </a:solidFill>
              <a:latin typeface="ＭＳ Ｐ明朝" panose="02020600040205080304" pitchFamily="18" charset="-128"/>
              <a:ea typeface="ＭＳ Ｐ明朝" panose="02020600040205080304" pitchFamily="18" charset="-128"/>
            </a:rPr>
            <a:t>　表示されます！</a:t>
          </a:r>
        </a:p>
      </xdr:txBody>
    </xdr:sp>
    <xdr:clientData/>
  </xdr:twoCellAnchor>
</xdr:wsDr>
</file>

<file path=xl/drawings/drawing15.xml><?xml version="1.0" encoding="utf-8"?>
<xdr:wsDr xmlns:xdr="http://schemas.openxmlformats.org/drawingml/2006/spreadsheetDrawing" xmlns:a="http://schemas.openxmlformats.org/drawingml/2006/main">
  <xdr:oneCellAnchor>
    <xdr:from>
      <xdr:col>10</xdr:col>
      <xdr:colOff>643157</xdr:colOff>
      <xdr:row>27</xdr:row>
      <xdr:rowOff>7620</xdr:rowOff>
    </xdr:from>
    <xdr:ext cx="682723" cy="682723"/>
    <xdr:pic>
      <xdr:nvPicPr>
        <xdr:cNvPr id="2" name="図 1">
          <a:extLst>
            <a:ext uri="{FF2B5EF4-FFF2-40B4-BE49-F238E27FC236}">
              <a16:creationId xmlns:a16="http://schemas.microsoft.com/office/drawing/2014/main" id="{406C2F38-ECE2-44FF-8E3F-345844AB5A8D}"/>
            </a:ext>
            <a:ext uri="{C183D7F6-B498-43B3-948B-1728B52AA6E4}">
              <adec:decorative xmlns:adec="http://schemas.microsoft.com/office/drawing/2017/decorative" val="1"/>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6000017" y="6858000"/>
          <a:ext cx="682723" cy="682723"/>
        </a:xfrm>
        <a:prstGeom prst="rect">
          <a:avLst/>
        </a:prstGeom>
      </xdr:spPr>
    </xdr:pic>
    <xdr:clientData/>
  </xdr:oneCellAnchor>
  <xdr:oneCellAnchor>
    <xdr:from>
      <xdr:col>6</xdr:col>
      <xdr:colOff>60960</xdr:colOff>
      <xdr:row>28</xdr:row>
      <xdr:rowOff>199198</xdr:rowOff>
    </xdr:from>
    <xdr:ext cx="1402080" cy="292692"/>
    <xdr:pic>
      <xdr:nvPicPr>
        <xdr:cNvPr id="3" name="図 2">
          <a:extLst>
            <a:ext uri="{FF2B5EF4-FFF2-40B4-BE49-F238E27FC236}">
              <a16:creationId xmlns:a16="http://schemas.microsoft.com/office/drawing/2014/main" id="{556FCD41-AF24-4A78-863B-DF53587BE8B1}"/>
            </a:ext>
          </a:extLst>
        </xdr:cNvPr>
        <xdr:cNvPicPr>
          <a:picLocks noChangeAspect="1"/>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backgroundRemoval t="1176" b="94118" l="0" r="98158">
                      <a14:foregroundMark x1="263" y1="10588" x2="17958" y2="60927"/>
                      <a14:foregroundMark x1="91265" y1="91942" x2="95000" y2="92941"/>
                      <a14:foregroundMark x1="87897" y1="69591" x2="68158" y2="4706"/>
                      <a14:foregroundMark x1="89324" y1="74282" x2="88870" y2="72789"/>
                      <a14:foregroundMark x1="95000" y1="92941" x2="92357" y2="84252"/>
                      <a14:foregroundMark x1="68158" y1="4706" x2="0" y2="8235"/>
                      <a14:foregroundMark x1="48684" y1="74118" x2="48684" y2="74118"/>
                      <a14:foregroundMark x1="53684" y1="74118" x2="53684" y2="74118"/>
                      <a14:foregroundMark x1="60000" y1="74118" x2="60789" y2="74118"/>
                      <a14:foregroundMark x1="63684" y1="70588" x2="63684" y2="70588"/>
                      <a14:foregroundMark x1="91053" y1="10588" x2="91053" y2="10588"/>
                      <a14:foregroundMark x1="55526" y1="38824" x2="55526" y2="38824"/>
                      <a14:foregroundMark x1="96316" y1="12941" x2="96316" y2="12941"/>
                      <a14:foregroundMark x1="97105" y1="88235" x2="97105" y2="88235"/>
                      <a14:foregroundMark x1="97632" y1="95294" x2="97632" y2="95294"/>
                      <a14:foregroundMark x1="98421" y1="88235" x2="98421" y2="88235"/>
                      <a14:foregroundMark x1="98158" y1="88235" x2="94737" y2="82353"/>
                      <a14:foregroundMark x1="96579" y1="78824" x2="96316" y2="94118"/>
                      <a14:foregroundMark x1="263" y1="67059" x2="12895" y2="75294"/>
                      <a14:foregroundMark x1="68158" y1="1176" x2="70000" y2="2353"/>
                      <a14:foregroundMark x1="66316" y1="70588" x2="66316" y2="70588"/>
                      <a14:foregroundMark x1="66842" y1="68235" x2="66316" y2="68235"/>
                      <a14:backgroundMark x1="12145" y1="80070" x2="42105" y2="96471"/>
                      <a14:backgroundMark x1="42105" y1="96471" x2="90789" y2="95294"/>
                      <a14:backgroundMark x1="90789" y1="95294" x2="88684" y2="78824"/>
                      <a14:backgroundMark x1="96579" y1="12941" x2="96316" y2="4706"/>
                    </a14:backgroundRemoval>
                  </a14:imgEffect>
                </a14:imgLayer>
              </a14:imgProps>
            </a:ext>
            <a:ext uri="{28A0092B-C50C-407E-A947-70E740481C1C}">
              <a14:useLocalDpi xmlns:a14="http://schemas.microsoft.com/office/drawing/2010/main" val="0"/>
            </a:ext>
          </a:extLst>
        </a:blip>
        <a:stretch>
          <a:fillRect/>
        </a:stretch>
      </xdr:blipFill>
      <xdr:spPr>
        <a:xfrm>
          <a:off x="3322320" y="7308658"/>
          <a:ext cx="1402080" cy="292692"/>
        </a:xfrm>
        <a:prstGeom prst="rect">
          <a:avLst/>
        </a:prstGeom>
      </xdr:spPr>
    </xdr:pic>
    <xdr:clientData/>
  </xdr:oneCellAnchor>
  <xdr:twoCellAnchor>
    <xdr:from>
      <xdr:col>9</xdr:col>
      <xdr:colOff>22860</xdr:colOff>
      <xdr:row>28</xdr:row>
      <xdr:rowOff>198120</xdr:rowOff>
    </xdr:from>
    <xdr:to>
      <xdr:col>11</xdr:col>
      <xdr:colOff>15240</xdr:colOff>
      <xdr:row>30</xdr:row>
      <xdr:rowOff>68580</xdr:rowOff>
    </xdr:to>
    <xdr:sp macro="" textlink="">
      <xdr:nvSpPr>
        <xdr:cNvPr id="4" name="テキスト ボックス 3">
          <a:extLst>
            <a:ext uri="{FF2B5EF4-FFF2-40B4-BE49-F238E27FC236}">
              <a16:creationId xmlns:a16="http://schemas.microsoft.com/office/drawing/2014/main" id="{E1A19650-2E2F-4521-B3A9-7ABFD5D89A92}"/>
            </a:ext>
          </a:extLst>
        </xdr:cNvPr>
        <xdr:cNvSpPr txBox="1"/>
      </xdr:nvSpPr>
      <xdr:spPr>
        <a:xfrm>
          <a:off x="4709160" y="7307580"/>
          <a:ext cx="1333500" cy="388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000">
              <a:solidFill>
                <a:sysClr val="windowText" lastClr="000000"/>
              </a:solidFill>
              <a:latin typeface="ＭＳ Ｐ明朝" panose="02020600040205080304" pitchFamily="18" charset="-128"/>
              <a:ea typeface="ＭＳ Ｐ明朝" panose="02020600040205080304" pitchFamily="18" charset="-128"/>
            </a:rPr>
            <a:t>←検索結果の一番上に　　　</a:t>
          </a:r>
          <a:endParaRPr kumimoji="1" lang="en-US" altLang="ja-JP" sz="1000">
            <a:solidFill>
              <a:sysClr val="windowText" lastClr="000000"/>
            </a:solidFill>
            <a:latin typeface="ＭＳ Ｐ明朝" panose="02020600040205080304" pitchFamily="18" charset="-128"/>
            <a:ea typeface="ＭＳ Ｐ明朝" panose="02020600040205080304" pitchFamily="18" charset="-128"/>
          </a:endParaRPr>
        </a:p>
        <a:p>
          <a:r>
            <a:rPr kumimoji="1" lang="ja-JP" altLang="en-US" sz="1000">
              <a:solidFill>
                <a:sysClr val="windowText" lastClr="000000"/>
              </a:solidFill>
              <a:latin typeface="ＭＳ Ｐ明朝" panose="02020600040205080304" pitchFamily="18" charset="-128"/>
              <a:ea typeface="ＭＳ Ｐ明朝" panose="02020600040205080304" pitchFamily="18" charset="-128"/>
            </a:rPr>
            <a:t>　表示されます！</a:t>
          </a:r>
        </a:p>
      </xdr:txBody>
    </xdr:sp>
    <xdr:clientData/>
  </xdr:twoCellAnchor>
</xdr:wsDr>
</file>

<file path=xl/drawings/drawing16.xml><?xml version="1.0" encoding="utf-8"?>
<xdr:wsDr xmlns:xdr="http://schemas.openxmlformats.org/drawingml/2006/spreadsheetDrawing" xmlns:a="http://schemas.openxmlformats.org/drawingml/2006/main">
  <xdr:oneCellAnchor>
    <xdr:from>
      <xdr:col>10</xdr:col>
      <xdr:colOff>643157</xdr:colOff>
      <xdr:row>27</xdr:row>
      <xdr:rowOff>7620</xdr:rowOff>
    </xdr:from>
    <xdr:ext cx="682723" cy="682723"/>
    <xdr:pic>
      <xdr:nvPicPr>
        <xdr:cNvPr id="2" name="図 1">
          <a:extLst>
            <a:ext uri="{FF2B5EF4-FFF2-40B4-BE49-F238E27FC236}">
              <a16:creationId xmlns:a16="http://schemas.microsoft.com/office/drawing/2014/main" id="{66AC91FA-A229-4F5E-A017-FDB2EC49806E}"/>
            </a:ext>
            <a:ext uri="{C183D7F6-B498-43B3-948B-1728B52AA6E4}">
              <adec:decorative xmlns:adec="http://schemas.microsoft.com/office/drawing/2017/decorative" val="1"/>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6000017" y="6858000"/>
          <a:ext cx="682723" cy="682723"/>
        </a:xfrm>
        <a:prstGeom prst="rect">
          <a:avLst/>
        </a:prstGeom>
      </xdr:spPr>
    </xdr:pic>
    <xdr:clientData/>
  </xdr:oneCellAnchor>
  <xdr:oneCellAnchor>
    <xdr:from>
      <xdr:col>6</xdr:col>
      <xdr:colOff>60960</xdr:colOff>
      <xdr:row>28</xdr:row>
      <xdr:rowOff>199198</xdr:rowOff>
    </xdr:from>
    <xdr:ext cx="1402080" cy="292692"/>
    <xdr:pic>
      <xdr:nvPicPr>
        <xdr:cNvPr id="3" name="図 2">
          <a:extLst>
            <a:ext uri="{FF2B5EF4-FFF2-40B4-BE49-F238E27FC236}">
              <a16:creationId xmlns:a16="http://schemas.microsoft.com/office/drawing/2014/main" id="{A6DE4E3F-AB32-4C69-A90A-73265A1C6B77}"/>
            </a:ext>
          </a:extLst>
        </xdr:cNvPr>
        <xdr:cNvPicPr>
          <a:picLocks noChangeAspect="1"/>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backgroundRemoval t="1176" b="94118" l="0" r="98158">
                      <a14:foregroundMark x1="263" y1="10588" x2="17958" y2="60927"/>
                      <a14:foregroundMark x1="91265" y1="91942" x2="95000" y2="92941"/>
                      <a14:foregroundMark x1="87897" y1="69591" x2="68158" y2="4706"/>
                      <a14:foregroundMark x1="89324" y1="74282" x2="88870" y2="72789"/>
                      <a14:foregroundMark x1="95000" y1="92941" x2="92357" y2="84252"/>
                      <a14:foregroundMark x1="68158" y1="4706" x2="0" y2="8235"/>
                      <a14:foregroundMark x1="48684" y1="74118" x2="48684" y2="74118"/>
                      <a14:foregroundMark x1="53684" y1="74118" x2="53684" y2="74118"/>
                      <a14:foregroundMark x1="60000" y1="74118" x2="60789" y2="74118"/>
                      <a14:foregroundMark x1="63684" y1="70588" x2="63684" y2="70588"/>
                      <a14:foregroundMark x1="91053" y1="10588" x2="91053" y2="10588"/>
                      <a14:foregroundMark x1="55526" y1="38824" x2="55526" y2="38824"/>
                      <a14:foregroundMark x1="96316" y1="12941" x2="96316" y2="12941"/>
                      <a14:foregroundMark x1="97105" y1="88235" x2="97105" y2="88235"/>
                      <a14:foregroundMark x1="97632" y1="95294" x2="97632" y2="95294"/>
                      <a14:foregroundMark x1="98421" y1="88235" x2="98421" y2="88235"/>
                      <a14:foregroundMark x1="98158" y1="88235" x2="94737" y2="82353"/>
                      <a14:foregroundMark x1="96579" y1="78824" x2="96316" y2="94118"/>
                      <a14:foregroundMark x1="263" y1="67059" x2="12895" y2="75294"/>
                      <a14:foregroundMark x1="68158" y1="1176" x2="70000" y2="2353"/>
                      <a14:foregroundMark x1="66316" y1="70588" x2="66316" y2="70588"/>
                      <a14:foregroundMark x1="66842" y1="68235" x2="66316" y2="68235"/>
                      <a14:backgroundMark x1="12145" y1="80070" x2="42105" y2="96471"/>
                      <a14:backgroundMark x1="42105" y1="96471" x2="90789" y2="95294"/>
                      <a14:backgroundMark x1="90789" y1="95294" x2="88684" y2="78824"/>
                      <a14:backgroundMark x1="96579" y1="12941" x2="96316" y2="4706"/>
                    </a14:backgroundRemoval>
                  </a14:imgEffect>
                </a14:imgLayer>
              </a14:imgProps>
            </a:ext>
            <a:ext uri="{28A0092B-C50C-407E-A947-70E740481C1C}">
              <a14:useLocalDpi xmlns:a14="http://schemas.microsoft.com/office/drawing/2010/main" val="0"/>
            </a:ext>
          </a:extLst>
        </a:blip>
        <a:stretch>
          <a:fillRect/>
        </a:stretch>
      </xdr:blipFill>
      <xdr:spPr>
        <a:xfrm>
          <a:off x="3322320" y="7308658"/>
          <a:ext cx="1402080" cy="292692"/>
        </a:xfrm>
        <a:prstGeom prst="rect">
          <a:avLst/>
        </a:prstGeom>
      </xdr:spPr>
    </xdr:pic>
    <xdr:clientData/>
  </xdr:oneCellAnchor>
  <xdr:twoCellAnchor>
    <xdr:from>
      <xdr:col>9</xdr:col>
      <xdr:colOff>22860</xdr:colOff>
      <xdr:row>28</xdr:row>
      <xdr:rowOff>198120</xdr:rowOff>
    </xdr:from>
    <xdr:to>
      <xdr:col>11</xdr:col>
      <xdr:colOff>15240</xdr:colOff>
      <xdr:row>30</xdr:row>
      <xdr:rowOff>68580</xdr:rowOff>
    </xdr:to>
    <xdr:sp macro="" textlink="">
      <xdr:nvSpPr>
        <xdr:cNvPr id="4" name="テキスト ボックス 3">
          <a:extLst>
            <a:ext uri="{FF2B5EF4-FFF2-40B4-BE49-F238E27FC236}">
              <a16:creationId xmlns:a16="http://schemas.microsoft.com/office/drawing/2014/main" id="{99F9F168-5950-4890-B277-1F30A23C0BEF}"/>
            </a:ext>
          </a:extLst>
        </xdr:cNvPr>
        <xdr:cNvSpPr txBox="1"/>
      </xdr:nvSpPr>
      <xdr:spPr>
        <a:xfrm>
          <a:off x="4709160" y="7307580"/>
          <a:ext cx="1333500" cy="388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000">
              <a:solidFill>
                <a:sysClr val="windowText" lastClr="000000"/>
              </a:solidFill>
              <a:latin typeface="ＭＳ Ｐ明朝" panose="02020600040205080304" pitchFamily="18" charset="-128"/>
              <a:ea typeface="ＭＳ Ｐ明朝" panose="02020600040205080304" pitchFamily="18" charset="-128"/>
            </a:rPr>
            <a:t>←検索結果の一番上に　　　</a:t>
          </a:r>
          <a:endParaRPr kumimoji="1" lang="en-US" altLang="ja-JP" sz="1000">
            <a:solidFill>
              <a:sysClr val="windowText" lastClr="000000"/>
            </a:solidFill>
            <a:latin typeface="ＭＳ Ｐ明朝" panose="02020600040205080304" pitchFamily="18" charset="-128"/>
            <a:ea typeface="ＭＳ Ｐ明朝" panose="02020600040205080304" pitchFamily="18" charset="-128"/>
          </a:endParaRPr>
        </a:p>
        <a:p>
          <a:r>
            <a:rPr kumimoji="1" lang="ja-JP" altLang="en-US" sz="1000">
              <a:solidFill>
                <a:sysClr val="windowText" lastClr="000000"/>
              </a:solidFill>
              <a:latin typeface="ＭＳ Ｐ明朝" panose="02020600040205080304" pitchFamily="18" charset="-128"/>
              <a:ea typeface="ＭＳ Ｐ明朝" panose="02020600040205080304" pitchFamily="18" charset="-128"/>
            </a:rPr>
            <a:t>　表示されます！</a:t>
          </a:r>
        </a:p>
      </xdr:txBody>
    </xdr:sp>
    <xdr:clientData/>
  </xdr:twoCellAnchor>
</xdr:wsDr>
</file>

<file path=xl/drawings/drawing17.xml><?xml version="1.0" encoding="utf-8"?>
<xdr:wsDr xmlns:xdr="http://schemas.openxmlformats.org/drawingml/2006/spreadsheetDrawing" xmlns:a="http://schemas.openxmlformats.org/drawingml/2006/main">
  <xdr:oneCellAnchor>
    <xdr:from>
      <xdr:col>10</xdr:col>
      <xdr:colOff>643157</xdr:colOff>
      <xdr:row>27</xdr:row>
      <xdr:rowOff>7620</xdr:rowOff>
    </xdr:from>
    <xdr:ext cx="682723" cy="682723"/>
    <xdr:pic>
      <xdr:nvPicPr>
        <xdr:cNvPr id="2" name="図 1">
          <a:extLst>
            <a:ext uri="{FF2B5EF4-FFF2-40B4-BE49-F238E27FC236}">
              <a16:creationId xmlns:a16="http://schemas.microsoft.com/office/drawing/2014/main" id="{A2B4C0D4-9C9F-48F5-9E9E-8369A39D7E61}"/>
            </a:ext>
            <a:ext uri="{C183D7F6-B498-43B3-948B-1728B52AA6E4}">
              <adec:decorative xmlns:adec="http://schemas.microsoft.com/office/drawing/2017/decorative" val="1"/>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6000017" y="6858000"/>
          <a:ext cx="682723" cy="682723"/>
        </a:xfrm>
        <a:prstGeom prst="rect">
          <a:avLst/>
        </a:prstGeom>
      </xdr:spPr>
    </xdr:pic>
    <xdr:clientData/>
  </xdr:oneCellAnchor>
  <xdr:oneCellAnchor>
    <xdr:from>
      <xdr:col>6</xdr:col>
      <xdr:colOff>60960</xdr:colOff>
      <xdr:row>28</xdr:row>
      <xdr:rowOff>199198</xdr:rowOff>
    </xdr:from>
    <xdr:ext cx="1402080" cy="292692"/>
    <xdr:pic>
      <xdr:nvPicPr>
        <xdr:cNvPr id="3" name="図 2">
          <a:extLst>
            <a:ext uri="{FF2B5EF4-FFF2-40B4-BE49-F238E27FC236}">
              <a16:creationId xmlns:a16="http://schemas.microsoft.com/office/drawing/2014/main" id="{098B2467-2D61-4877-8F24-7FE02398F45C}"/>
            </a:ext>
          </a:extLst>
        </xdr:cNvPr>
        <xdr:cNvPicPr>
          <a:picLocks noChangeAspect="1"/>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backgroundRemoval t="1176" b="94118" l="0" r="98158">
                      <a14:foregroundMark x1="263" y1="10588" x2="17958" y2="60927"/>
                      <a14:foregroundMark x1="91265" y1="91942" x2="95000" y2="92941"/>
                      <a14:foregroundMark x1="87897" y1="69591" x2="68158" y2="4706"/>
                      <a14:foregroundMark x1="89324" y1="74282" x2="88870" y2="72789"/>
                      <a14:foregroundMark x1="95000" y1="92941" x2="92357" y2="84252"/>
                      <a14:foregroundMark x1="68158" y1="4706" x2="0" y2="8235"/>
                      <a14:foregroundMark x1="48684" y1="74118" x2="48684" y2="74118"/>
                      <a14:foregroundMark x1="53684" y1="74118" x2="53684" y2="74118"/>
                      <a14:foregroundMark x1="60000" y1="74118" x2="60789" y2="74118"/>
                      <a14:foregroundMark x1="63684" y1="70588" x2="63684" y2="70588"/>
                      <a14:foregroundMark x1="91053" y1="10588" x2="91053" y2="10588"/>
                      <a14:foregroundMark x1="55526" y1="38824" x2="55526" y2="38824"/>
                      <a14:foregroundMark x1="96316" y1="12941" x2="96316" y2="12941"/>
                      <a14:foregroundMark x1="97105" y1="88235" x2="97105" y2="88235"/>
                      <a14:foregroundMark x1="97632" y1="95294" x2="97632" y2="95294"/>
                      <a14:foregroundMark x1="98421" y1="88235" x2="98421" y2="88235"/>
                      <a14:foregroundMark x1="98158" y1="88235" x2="94737" y2="82353"/>
                      <a14:foregroundMark x1="96579" y1="78824" x2="96316" y2="94118"/>
                      <a14:foregroundMark x1="263" y1="67059" x2="12895" y2="75294"/>
                      <a14:foregroundMark x1="68158" y1="1176" x2="70000" y2="2353"/>
                      <a14:foregroundMark x1="66316" y1="70588" x2="66316" y2="70588"/>
                      <a14:foregroundMark x1="66842" y1="68235" x2="66316" y2="68235"/>
                      <a14:backgroundMark x1="12145" y1="80070" x2="42105" y2="96471"/>
                      <a14:backgroundMark x1="42105" y1="96471" x2="90789" y2="95294"/>
                      <a14:backgroundMark x1="90789" y1="95294" x2="88684" y2="78824"/>
                      <a14:backgroundMark x1="96579" y1="12941" x2="96316" y2="4706"/>
                    </a14:backgroundRemoval>
                  </a14:imgEffect>
                </a14:imgLayer>
              </a14:imgProps>
            </a:ext>
            <a:ext uri="{28A0092B-C50C-407E-A947-70E740481C1C}">
              <a14:useLocalDpi xmlns:a14="http://schemas.microsoft.com/office/drawing/2010/main" val="0"/>
            </a:ext>
          </a:extLst>
        </a:blip>
        <a:stretch>
          <a:fillRect/>
        </a:stretch>
      </xdr:blipFill>
      <xdr:spPr>
        <a:xfrm>
          <a:off x="3322320" y="7308658"/>
          <a:ext cx="1402080" cy="292692"/>
        </a:xfrm>
        <a:prstGeom prst="rect">
          <a:avLst/>
        </a:prstGeom>
      </xdr:spPr>
    </xdr:pic>
    <xdr:clientData/>
  </xdr:oneCellAnchor>
  <xdr:twoCellAnchor>
    <xdr:from>
      <xdr:col>9</xdr:col>
      <xdr:colOff>22860</xdr:colOff>
      <xdr:row>28</xdr:row>
      <xdr:rowOff>198120</xdr:rowOff>
    </xdr:from>
    <xdr:to>
      <xdr:col>11</xdr:col>
      <xdr:colOff>15240</xdr:colOff>
      <xdr:row>30</xdr:row>
      <xdr:rowOff>68580</xdr:rowOff>
    </xdr:to>
    <xdr:sp macro="" textlink="">
      <xdr:nvSpPr>
        <xdr:cNvPr id="4" name="テキスト ボックス 3">
          <a:extLst>
            <a:ext uri="{FF2B5EF4-FFF2-40B4-BE49-F238E27FC236}">
              <a16:creationId xmlns:a16="http://schemas.microsoft.com/office/drawing/2014/main" id="{11975F5C-D397-41C4-BBBD-A07B43CFF9EC}"/>
            </a:ext>
          </a:extLst>
        </xdr:cNvPr>
        <xdr:cNvSpPr txBox="1"/>
      </xdr:nvSpPr>
      <xdr:spPr>
        <a:xfrm>
          <a:off x="4709160" y="7307580"/>
          <a:ext cx="1333500" cy="388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000">
              <a:solidFill>
                <a:sysClr val="windowText" lastClr="000000"/>
              </a:solidFill>
              <a:latin typeface="ＭＳ Ｐ明朝" panose="02020600040205080304" pitchFamily="18" charset="-128"/>
              <a:ea typeface="ＭＳ Ｐ明朝" panose="02020600040205080304" pitchFamily="18" charset="-128"/>
            </a:rPr>
            <a:t>←検索結果の一番上に　　　</a:t>
          </a:r>
          <a:endParaRPr kumimoji="1" lang="en-US" altLang="ja-JP" sz="1000">
            <a:solidFill>
              <a:sysClr val="windowText" lastClr="000000"/>
            </a:solidFill>
            <a:latin typeface="ＭＳ Ｐ明朝" panose="02020600040205080304" pitchFamily="18" charset="-128"/>
            <a:ea typeface="ＭＳ Ｐ明朝" panose="02020600040205080304" pitchFamily="18" charset="-128"/>
          </a:endParaRPr>
        </a:p>
        <a:p>
          <a:r>
            <a:rPr kumimoji="1" lang="ja-JP" altLang="en-US" sz="1000">
              <a:solidFill>
                <a:sysClr val="windowText" lastClr="000000"/>
              </a:solidFill>
              <a:latin typeface="ＭＳ Ｐ明朝" panose="02020600040205080304" pitchFamily="18" charset="-128"/>
              <a:ea typeface="ＭＳ Ｐ明朝" panose="02020600040205080304" pitchFamily="18" charset="-128"/>
            </a:rPr>
            <a:t>　表示されます！</a:t>
          </a:r>
        </a:p>
      </xdr:txBody>
    </xdr:sp>
    <xdr:clientData/>
  </xdr:twoCellAnchor>
</xdr:wsDr>
</file>

<file path=xl/drawings/drawing18.xml><?xml version="1.0" encoding="utf-8"?>
<xdr:wsDr xmlns:xdr="http://schemas.openxmlformats.org/drawingml/2006/spreadsheetDrawing" xmlns:a="http://schemas.openxmlformats.org/drawingml/2006/main">
  <xdr:oneCellAnchor>
    <xdr:from>
      <xdr:col>10</xdr:col>
      <xdr:colOff>643157</xdr:colOff>
      <xdr:row>27</xdr:row>
      <xdr:rowOff>7620</xdr:rowOff>
    </xdr:from>
    <xdr:ext cx="682723" cy="682723"/>
    <xdr:pic>
      <xdr:nvPicPr>
        <xdr:cNvPr id="2" name="図 1">
          <a:extLst>
            <a:ext uri="{FF2B5EF4-FFF2-40B4-BE49-F238E27FC236}">
              <a16:creationId xmlns:a16="http://schemas.microsoft.com/office/drawing/2014/main" id="{F3466D52-E808-4844-BDC7-D616B8685AB3}"/>
            </a:ext>
            <a:ext uri="{C183D7F6-B498-43B3-948B-1728B52AA6E4}">
              <adec:decorative xmlns:adec="http://schemas.microsoft.com/office/drawing/2017/decorative" val="1"/>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6000017" y="6858000"/>
          <a:ext cx="682723" cy="682723"/>
        </a:xfrm>
        <a:prstGeom prst="rect">
          <a:avLst/>
        </a:prstGeom>
      </xdr:spPr>
    </xdr:pic>
    <xdr:clientData/>
  </xdr:oneCellAnchor>
  <xdr:oneCellAnchor>
    <xdr:from>
      <xdr:col>6</xdr:col>
      <xdr:colOff>60960</xdr:colOff>
      <xdr:row>28</xdr:row>
      <xdr:rowOff>199198</xdr:rowOff>
    </xdr:from>
    <xdr:ext cx="1402080" cy="292692"/>
    <xdr:pic>
      <xdr:nvPicPr>
        <xdr:cNvPr id="3" name="図 2">
          <a:extLst>
            <a:ext uri="{FF2B5EF4-FFF2-40B4-BE49-F238E27FC236}">
              <a16:creationId xmlns:a16="http://schemas.microsoft.com/office/drawing/2014/main" id="{35C81FA1-433B-4A41-94A1-8A329E59C227}"/>
            </a:ext>
          </a:extLst>
        </xdr:cNvPr>
        <xdr:cNvPicPr>
          <a:picLocks noChangeAspect="1"/>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backgroundRemoval t="1176" b="94118" l="0" r="98158">
                      <a14:foregroundMark x1="263" y1="10588" x2="17958" y2="60927"/>
                      <a14:foregroundMark x1="91265" y1="91942" x2="95000" y2="92941"/>
                      <a14:foregroundMark x1="87897" y1="69591" x2="68158" y2="4706"/>
                      <a14:foregroundMark x1="89324" y1="74282" x2="88870" y2="72789"/>
                      <a14:foregroundMark x1="95000" y1="92941" x2="92357" y2="84252"/>
                      <a14:foregroundMark x1="68158" y1="4706" x2="0" y2="8235"/>
                      <a14:foregroundMark x1="48684" y1="74118" x2="48684" y2="74118"/>
                      <a14:foregroundMark x1="53684" y1="74118" x2="53684" y2="74118"/>
                      <a14:foregroundMark x1="60000" y1="74118" x2="60789" y2="74118"/>
                      <a14:foregroundMark x1="63684" y1="70588" x2="63684" y2="70588"/>
                      <a14:foregroundMark x1="91053" y1="10588" x2="91053" y2="10588"/>
                      <a14:foregroundMark x1="55526" y1="38824" x2="55526" y2="38824"/>
                      <a14:foregroundMark x1="96316" y1="12941" x2="96316" y2="12941"/>
                      <a14:foregroundMark x1="97105" y1="88235" x2="97105" y2="88235"/>
                      <a14:foregroundMark x1="97632" y1="95294" x2="97632" y2="95294"/>
                      <a14:foregroundMark x1="98421" y1="88235" x2="98421" y2="88235"/>
                      <a14:foregroundMark x1="98158" y1="88235" x2="94737" y2="82353"/>
                      <a14:foregroundMark x1="96579" y1="78824" x2="96316" y2="94118"/>
                      <a14:foregroundMark x1="263" y1="67059" x2="12895" y2="75294"/>
                      <a14:foregroundMark x1="68158" y1="1176" x2="70000" y2="2353"/>
                      <a14:foregroundMark x1="66316" y1="70588" x2="66316" y2="70588"/>
                      <a14:foregroundMark x1="66842" y1="68235" x2="66316" y2="68235"/>
                      <a14:backgroundMark x1="12145" y1="80070" x2="42105" y2="96471"/>
                      <a14:backgroundMark x1="42105" y1="96471" x2="90789" y2="95294"/>
                      <a14:backgroundMark x1="90789" y1="95294" x2="88684" y2="78824"/>
                      <a14:backgroundMark x1="96579" y1="12941" x2="96316" y2="4706"/>
                    </a14:backgroundRemoval>
                  </a14:imgEffect>
                </a14:imgLayer>
              </a14:imgProps>
            </a:ext>
            <a:ext uri="{28A0092B-C50C-407E-A947-70E740481C1C}">
              <a14:useLocalDpi xmlns:a14="http://schemas.microsoft.com/office/drawing/2010/main" val="0"/>
            </a:ext>
          </a:extLst>
        </a:blip>
        <a:stretch>
          <a:fillRect/>
        </a:stretch>
      </xdr:blipFill>
      <xdr:spPr>
        <a:xfrm>
          <a:off x="3322320" y="7308658"/>
          <a:ext cx="1402080" cy="292692"/>
        </a:xfrm>
        <a:prstGeom prst="rect">
          <a:avLst/>
        </a:prstGeom>
      </xdr:spPr>
    </xdr:pic>
    <xdr:clientData/>
  </xdr:oneCellAnchor>
  <xdr:twoCellAnchor>
    <xdr:from>
      <xdr:col>9</xdr:col>
      <xdr:colOff>22860</xdr:colOff>
      <xdr:row>28</xdr:row>
      <xdr:rowOff>198120</xdr:rowOff>
    </xdr:from>
    <xdr:to>
      <xdr:col>11</xdr:col>
      <xdr:colOff>15240</xdr:colOff>
      <xdr:row>30</xdr:row>
      <xdr:rowOff>68580</xdr:rowOff>
    </xdr:to>
    <xdr:sp macro="" textlink="">
      <xdr:nvSpPr>
        <xdr:cNvPr id="4" name="テキスト ボックス 3">
          <a:extLst>
            <a:ext uri="{FF2B5EF4-FFF2-40B4-BE49-F238E27FC236}">
              <a16:creationId xmlns:a16="http://schemas.microsoft.com/office/drawing/2014/main" id="{71084081-1E86-4002-9781-E62150D26109}"/>
            </a:ext>
          </a:extLst>
        </xdr:cNvPr>
        <xdr:cNvSpPr txBox="1"/>
      </xdr:nvSpPr>
      <xdr:spPr>
        <a:xfrm>
          <a:off x="4709160" y="7307580"/>
          <a:ext cx="1333500" cy="388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000">
              <a:solidFill>
                <a:sysClr val="windowText" lastClr="000000"/>
              </a:solidFill>
              <a:latin typeface="ＭＳ Ｐ明朝" panose="02020600040205080304" pitchFamily="18" charset="-128"/>
              <a:ea typeface="ＭＳ Ｐ明朝" panose="02020600040205080304" pitchFamily="18" charset="-128"/>
            </a:rPr>
            <a:t>←検索結果の一番上に　　　</a:t>
          </a:r>
          <a:endParaRPr kumimoji="1" lang="en-US" altLang="ja-JP" sz="1000">
            <a:solidFill>
              <a:sysClr val="windowText" lastClr="000000"/>
            </a:solidFill>
            <a:latin typeface="ＭＳ Ｐ明朝" panose="02020600040205080304" pitchFamily="18" charset="-128"/>
            <a:ea typeface="ＭＳ Ｐ明朝" panose="02020600040205080304" pitchFamily="18" charset="-128"/>
          </a:endParaRPr>
        </a:p>
        <a:p>
          <a:r>
            <a:rPr kumimoji="1" lang="ja-JP" altLang="en-US" sz="1000">
              <a:solidFill>
                <a:sysClr val="windowText" lastClr="000000"/>
              </a:solidFill>
              <a:latin typeface="ＭＳ Ｐ明朝" panose="02020600040205080304" pitchFamily="18" charset="-128"/>
              <a:ea typeface="ＭＳ Ｐ明朝" panose="02020600040205080304" pitchFamily="18" charset="-128"/>
            </a:rPr>
            <a:t>　表示されます！</a:t>
          </a:r>
        </a:p>
      </xdr:txBody>
    </xdr:sp>
    <xdr:clientData/>
  </xdr:twoCellAnchor>
  <xdr:twoCellAnchor>
    <xdr:from>
      <xdr:col>6</xdr:col>
      <xdr:colOff>15240</xdr:colOff>
      <xdr:row>23</xdr:row>
      <xdr:rowOff>15240</xdr:rowOff>
    </xdr:from>
    <xdr:to>
      <xdr:col>11</xdr:col>
      <xdr:colOff>647700</xdr:colOff>
      <xdr:row>29</xdr:row>
      <xdr:rowOff>228600</xdr:rowOff>
    </xdr:to>
    <xdr:sp macro="" textlink="">
      <xdr:nvSpPr>
        <xdr:cNvPr id="5" name="テキスト ボックス 4">
          <a:extLst>
            <a:ext uri="{FF2B5EF4-FFF2-40B4-BE49-F238E27FC236}">
              <a16:creationId xmlns:a16="http://schemas.microsoft.com/office/drawing/2014/main" id="{012700A9-6D97-74DC-35F8-EC296145CE74}"/>
            </a:ext>
          </a:extLst>
        </xdr:cNvPr>
        <xdr:cNvSpPr txBox="1"/>
      </xdr:nvSpPr>
      <xdr:spPr>
        <a:xfrm>
          <a:off x="3276600" y="5829300"/>
          <a:ext cx="3398520" cy="17678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お知らせ</a:t>
          </a:r>
          <a:r>
            <a:rPr kumimoji="1" lang="en-US" altLang="ja-JP" sz="1200">
              <a:latin typeface="ＭＳ ゴシック" panose="020B0609070205080204" pitchFamily="49" charset="-128"/>
              <a:ea typeface="ＭＳ ゴシック" panose="020B0609070205080204" pitchFamily="49" charset="-128"/>
            </a:rPr>
            <a:t>】</a:t>
          </a:r>
        </a:p>
        <a:p>
          <a:r>
            <a:rPr kumimoji="1" lang="ja-JP" altLang="en-US" sz="1200">
              <a:latin typeface="ＭＳ ゴシック" panose="020B0609070205080204" pitchFamily="49" charset="-128"/>
              <a:ea typeface="ＭＳ ゴシック" panose="020B0609070205080204" pitchFamily="49" charset="-128"/>
            </a:rPr>
            <a:t>・今回市の支払日は</a:t>
          </a:r>
          <a:r>
            <a:rPr kumimoji="1" lang="en-US" altLang="ja-JP" sz="1200">
              <a:latin typeface="ＭＳ ゴシック" panose="020B0609070205080204" pitchFamily="49" charset="-128"/>
              <a:ea typeface="ＭＳ ゴシック" panose="020B0609070205080204" pitchFamily="49" charset="-128"/>
            </a:rPr>
            <a:t>12/28(</a:t>
          </a:r>
          <a:r>
            <a:rPr kumimoji="1" lang="ja-JP" altLang="en-US" sz="1200">
              <a:latin typeface="ＭＳ ゴシック" panose="020B0609070205080204" pitchFamily="49" charset="-128"/>
              <a:ea typeface="ＭＳ ゴシック" panose="020B0609070205080204" pitchFamily="49" charset="-128"/>
            </a:rPr>
            <a:t>木</a:t>
          </a:r>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です。現金支払の方につきましては、年内は</a:t>
          </a:r>
          <a:r>
            <a:rPr kumimoji="1" lang="en-US" altLang="ja-JP" sz="1200">
              <a:latin typeface="ＭＳ ゴシック" panose="020B0609070205080204" pitchFamily="49" charset="-128"/>
              <a:ea typeface="ＭＳ ゴシック" panose="020B0609070205080204" pitchFamily="49" charset="-128"/>
            </a:rPr>
            <a:t>12/27(</a:t>
          </a:r>
          <a:r>
            <a:rPr kumimoji="1" lang="ja-JP" altLang="en-US" sz="1200">
              <a:latin typeface="ＭＳ ゴシック" panose="020B0609070205080204" pitchFamily="49" charset="-128"/>
              <a:ea typeface="ＭＳ ゴシック" panose="020B0609070205080204" pitchFamily="49" charset="-128"/>
            </a:rPr>
            <a:t>水</a:t>
          </a:r>
          <a:r>
            <a:rPr kumimoji="1" lang="en-US" altLang="ja-JP" sz="1200">
              <a:latin typeface="ＭＳ ゴシック" panose="020B0609070205080204" pitchFamily="49" charset="-128"/>
              <a:ea typeface="ＭＳ ゴシック" panose="020B0609070205080204" pitchFamily="49" charset="-128"/>
            </a:rPr>
            <a:t>)12</a:t>
          </a:r>
          <a:r>
            <a:rPr kumimoji="1" lang="ja-JP" altLang="en-US" sz="1200">
              <a:latin typeface="ＭＳ ゴシック" panose="020B0609070205080204" pitchFamily="49" charset="-128"/>
              <a:ea typeface="ＭＳ ゴシック" panose="020B0609070205080204" pitchFamily="49" charset="-128"/>
            </a:rPr>
            <a:t>～</a:t>
          </a:r>
          <a:r>
            <a:rPr kumimoji="1" lang="en-US" altLang="ja-JP" sz="1200">
              <a:latin typeface="ＭＳ ゴシック" panose="020B0609070205080204" pitchFamily="49" charset="-128"/>
              <a:ea typeface="ＭＳ ゴシック" panose="020B0609070205080204" pitchFamily="49" charset="-128"/>
            </a:rPr>
            <a:t>17</a:t>
          </a:r>
          <a:r>
            <a:rPr kumimoji="1" lang="ja-JP" altLang="en-US" sz="1200">
              <a:latin typeface="ＭＳ ゴシック" panose="020B0609070205080204" pitchFamily="49" charset="-128"/>
              <a:ea typeface="ＭＳ ゴシック" panose="020B0609070205080204" pitchFamily="49" charset="-128"/>
            </a:rPr>
            <a:t>時にお受け取り可能です。</a:t>
          </a:r>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・令和</a:t>
          </a:r>
          <a:r>
            <a:rPr kumimoji="1" lang="en-US" altLang="ja-JP" sz="1200">
              <a:latin typeface="ＭＳ ゴシック" panose="020B0609070205080204" pitchFamily="49" charset="-128"/>
              <a:ea typeface="ＭＳ ゴシック" panose="020B0609070205080204" pitchFamily="49" charset="-128"/>
            </a:rPr>
            <a:t>5</a:t>
          </a:r>
          <a:r>
            <a:rPr kumimoji="1" lang="ja-JP" altLang="en-US" sz="1200">
              <a:latin typeface="ＭＳ ゴシック" panose="020B0609070205080204" pitchFamily="49" charset="-128"/>
              <a:ea typeface="ＭＳ ゴシック" panose="020B0609070205080204" pitchFamily="49" charset="-128"/>
            </a:rPr>
            <a:t>年</a:t>
          </a:r>
          <a:r>
            <a:rPr kumimoji="1" lang="en-US" altLang="ja-JP" sz="1200">
              <a:latin typeface="ＭＳ ゴシック" panose="020B0609070205080204" pitchFamily="49" charset="-128"/>
              <a:ea typeface="ＭＳ ゴシック" panose="020B0609070205080204" pitchFamily="49" charset="-128"/>
            </a:rPr>
            <a:t>12</a:t>
          </a:r>
          <a:r>
            <a:rPr kumimoji="1" lang="ja-JP" altLang="en-US" sz="1200">
              <a:latin typeface="ＭＳ ゴシック" panose="020B0609070205080204" pitchFamily="49" charset="-128"/>
              <a:ea typeface="ＭＳ ゴシック" panose="020B0609070205080204" pitchFamily="49" charset="-128"/>
            </a:rPr>
            <a:t>月</a:t>
          </a:r>
          <a:r>
            <a:rPr kumimoji="1" lang="en-US" altLang="ja-JP" sz="1200">
              <a:latin typeface="ＭＳ ゴシック" panose="020B0609070205080204" pitchFamily="49" charset="-128"/>
              <a:ea typeface="ＭＳ ゴシック" panose="020B0609070205080204" pitchFamily="49" charset="-128"/>
            </a:rPr>
            <a:t>28</a:t>
          </a:r>
          <a:r>
            <a:rPr kumimoji="1" lang="ja-JP" altLang="en-US" sz="1200">
              <a:latin typeface="ＭＳ ゴシック" panose="020B0609070205080204" pitchFamily="49" charset="-128"/>
              <a:ea typeface="ＭＳ ゴシック" panose="020B0609070205080204" pitchFamily="49" charset="-128"/>
            </a:rPr>
            <a:t>日</a:t>
          </a:r>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木</a:t>
          </a:r>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～令和</a:t>
          </a:r>
          <a:r>
            <a:rPr kumimoji="1" lang="en-US" altLang="ja-JP" sz="1200">
              <a:latin typeface="ＭＳ ゴシック" panose="020B0609070205080204" pitchFamily="49" charset="-128"/>
              <a:ea typeface="ＭＳ ゴシック" panose="020B0609070205080204" pitchFamily="49" charset="-128"/>
            </a:rPr>
            <a:t>6</a:t>
          </a:r>
          <a:r>
            <a:rPr kumimoji="1" lang="ja-JP" altLang="en-US" sz="1200">
              <a:latin typeface="ＭＳ ゴシック" panose="020B0609070205080204" pitchFamily="49" charset="-128"/>
              <a:ea typeface="ＭＳ ゴシック" panose="020B0609070205080204" pitchFamily="49" charset="-128"/>
            </a:rPr>
            <a:t>年</a:t>
          </a:r>
          <a:r>
            <a:rPr kumimoji="1" lang="en-US" altLang="ja-JP" sz="1200">
              <a:latin typeface="ＭＳ ゴシック" panose="020B0609070205080204" pitchFamily="49" charset="-128"/>
              <a:ea typeface="ＭＳ ゴシック" panose="020B0609070205080204" pitchFamily="49" charset="-128"/>
            </a:rPr>
            <a:t>1</a:t>
          </a:r>
          <a:r>
            <a:rPr kumimoji="1" lang="ja-JP" altLang="en-US" sz="1200">
              <a:latin typeface="ＭＳ ゴシック" panose="020B0609070205080204" pitchFamily="49" charset="-128"/>
              <a:ea typeface="ＭＳ ゴシック" panose="020B0609070205080204" pitchFamily="49" charset="-128"/>
            </a:rPr>
            <a:t>月</a:t>
          </a:r>
          <a:r>
            <a:rPr kumimoji="1" lang="en-US" altLang="ja-JP" sz="1200">
              <a:latin typeface="ＭＳ ゴシック" panose="020B0609070205080204" pitchFamily="49" charset="-128"/>
              <a:ea typeface="ＭＳ ゴシック" panose="020B0609070205080204" pitchFamily="49" charset="-128"/>
            </a:rPr>
            <a:t>3</a:t>
          </a:r>
          <a:r>
            <a:rPr kumimoji="1" lang="ja-JP" altLang="en-US" sz="1200">
              <a:latin typeface="ＭＳ ゴシック" panose="020B0609070205080204" pitchFamily="49" charset="-128"/>
              <a:ea typeface="ＭＳ ゴシック" panose="020B0609070205080204" pitchFamily="49" charset="-128"/>
            </a:rPr>
            <a:t>日</a:t>
          </a:r>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水</a:t>
          </a:r>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まで、休業となります。</a:t>
          </a:r>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400">
              <a:latin typeface="HGS創英角ｺﾞｼｯｸUB" panose="020B0900000000000000" pitchFamily="50" charset="-128"/>
              <a:ea typeface="HGS創英角ｺﾞｼｯｸUB" panose="020B0900000000000000" pitchFamily="50" charset="-128"/>
            </a:rPr>
            <a:t>次回令和</a:t>
          </a:r>
          <a:r>
            <a:rPr kumimoji="1" lang="en-US" altLang="ja-JP" sz="1400">
              <a:latin typeface="HGS創英角ｺﾞｼｯｸUB" panose="020B0900000000000000" pitchFamily="50" charset="-128"/>
              <a:ea typeface="HGS創英角ｺﾞｼｯｸUB" panose="020B0900000000000000" pitchFamily="50" charset="-128"/>
            </a:rPr>
            <a:t>6</a:t>
          </a:r>
          <a:r>
            <a:rPr kumimoji="1" lang="ja-JP" altLang="en-US" sz="1400">
              <a:latin typeface="HGS創英角ｺﾞｼｯｸUB" panose="020B0900000000000000" pitchFamily="50" charset="-128"/>
              <a:ea typeface="HGS創英角ｺﾞｼｯｸUB" panose="020B0900000000000000" pitchFamily="50" charset="-128"/>
            </a:rPr>
            <a:t>年初市は、</a:t>
          </a:r>
          <a:endParaRPr kumimoji="1" lang="en-US" altLang="ja-JP" sz="1400">
            <a:latin typeface="HGS創英角ｺﾞｼｯｸUB" panose="020B0900000000000000" pitchFamily="50" charset="-128"/>
            <a:ea typeface="HGS創英角ｺﾞｼｯｸUB" panose="020B0900000000000000" pitchFamily="50" charset="-128"/>
          </a:endParaRPr>
        </a:p>
        <a:p>
          <a:r>
            <a:rPr kumimoji="1" lang="en-US" altLang="ja-JP" sz="1400" b="0" u="none">
              <a:latin typeface="HGS創英角ｺﾞｼｯｸUB" panose="020B0900000000000000" pitchFamily="50" charset="-128"/>
              <a:ea typeface="HGS創英角ｺﾞｼｯｸUB" panose="020B0900000000000000" pitchFamily="50" charset="-128"/>
            </a:rPr>
            <a:t>        </a:t>
          </a:r>
          <a:r>
            <a:rPr kumimoji="1" lang="en-US" altLang="ja-JP" sz="1400" b="0" u="sng">
              <a:latin typeface="HGS創英角ｺﾞｼｯｸUB" panose="020B0900000000000000" pitchFamily="50" charset="-128"/>
              <a:ea typeface="HGS創英角ｺﾞｼｯｸUB" panose="020B0900000000000000" pitchFamily="50" charset="-128"/>
            </a:rPr>
            <a:t>1</a:t>
          </a:r>
          <a:r>
            <a:rPr kumimoji="1" lang="ja-JP" altLang="en-US" sz="1400" b="0" u="sng">
              <a:latin typeface="HGS創英角ｺﾞｼｯｸUB" panose="020B0900000000000000" pitchFamily="50" charset="-128"/>
              <a:ea typeface="HGS創英角ｺﾞｼｯｸUB" panose="020B0900000000000000" pitchFamily="50" charset="-128"/>
            </a:rPr>
            <a:t>月</a:t>
          </a:r>
          <a:r>
            <a:rPr kumimoji="1" lang="en-US" altLang="ja-JP" sz="1400" b="0" u="sng">
              <a:latin typeface="HGS創英角ｺﾞｼｯｸUB" panose="020B0900000000000000" pitchFamily="50" charset="-128"/>
              <a:ea typeface="HGS創英角ｺﾞｼｯｸUB" panose="020B0900000000000000" pitchFamily="50" charset="-128"/>
            </a:rPr>
            <a:t>10</a:t>
          </a:r>
          <a:r>
            <a:rPr kumimoji="1" lang="ja-JP" altLang="en-US" sz="1400" b="0" u="sng">
              <a:latin typeface="HGS創英角ｺﾞｼｯｸUB" panose="020B0900000000000000" pitchFamily="50" charset="-128"/>
              <a:ea typeface="HGS創英角ｺﾞｼｯｸUB" panose="020B0900000000000000" pitchFamily="50" charset="-128"/>
            </a:rPr>
            <a:t>日</a:t>
          </a:r>
          <a:r>
            <a:rPr kumimoji="1" lang="en-US" altLang="ja-JP" sz="1400" b="0" u="sng">
              <a:latin typeface="HGS創英角ｺﾞｼｯｸUB" panose="020B0900000000000000" pitchFamily="50" charset="-128"/>
              <a:ea typeface="HGS創英角ｺﾞｼｯｸUB" panose="020B0900000000000000" pitchFamily="50" charset="-128"/>
            </a:rPr>
            <a:t>(</a:t>
          </a:r>
          <a:r>
            <a:rPr kumimoji="1" lang="ja-JP" altLang="en-US" sz="1400" b="0" u="sng">
              <a:latin typeface="HGS創英角ｺﾞｼｯｸUB" panose="020B0900000000000000" pitchFamily="50" charset="-128"/>
              <a:ea typeface="HGS創英角ｺﾞｼｯｸUB" panose="020B0900000000000000" pitchFamily="50" charset="-128"/>
            </a:rPr>
            <a:t>水</a:t>
          </a:r>
          <a:r>
            <a:rPr kumimoji="1" lang="en-US" altLang="ja-JP" sz="1400" b="0" u="sng">
              <a:latin typeface="HGS創英角ｺﾞｼｯｸUB" panose="020B0900000000000000" pitchFamily="50" charset="-128"/>
              <a:ea typeface="HGS創英角ｺﾞｼｯｸUB" panose="020B0900000000000000" pitchFamily="50" charset="-128"/>
            </a:rPr>
            <a:t>)</a:t>
          </a:r>
          <a:r>
            <a:rPr kumimoji="1" lang="ja-JP" altLang="en-US" sz="1400" b="0" u="sng">
              <a:latin typeface="HGS創英角ｺﾞｼｯｸUB" panose="020B0900000000000000" pitchFamily="50" charset="-128"/>
              <a:ea typeface="HGS創英角ｺﾞｼｯｸUB" panose="020B0900000000000000" pitchFamily="50" charset="-128"/>
            </a:rPr>
            <a:t>午前</a:t>
          </a:r>
          <a:r>
            <a:rPr kumimoji="1" lang="en-US" altLang="ja-JP" sz="1400" b="0" u="sng">
              <a:latin typeface="HGS創英角ｺﾞｼｯｸUB" panose="020B0900000000000000" pitchFamily="50" charset="-128"/>
              <a:ea typeface="HGS創英角ｺﾞｼｯｸUB" panose="020B0900000000000000" pitchFamily="50" charset="-128"/>
            </a:rPr>
            <a:t>10</a:t>
          </a:r>
          <a:r>
            <a:rPr kumimoji="1" lang="ja-JP" altLang="en-US" sz="1400" b="0" u="sng">
              <a:latin typeface="HGS創英角ｺﾞｼｯｸUB" panose="020B0900000000000000" pitchFamily="50" charset="-128"/>
              <a:ea typeface="HGS創英角ｺﾞｼｯｸUB" panose="020B0900000000000000" pitchFamily="50" charset="-128"/>
            </a:rPr>
            <a:t>時</a:t>
          </a:r>
          <a:r>
            <a:rPr kumimoji="1" lang="ja-JP" altLang="en-US" sz="1400">
              <a:latin typeface="HGS創英角ｺﾞｼｯｸUB" panose="020B0900000000000000" pitchFamily="50" charset="-128"/>
              <a:ea typeface="HGS創英角ｺﾞｼｯｸUB" panose="020B0900000000000000" pitchFamily="50" charset="-128"/>
            </a:rPr>
            <a:t>開市です！</a:t>
          </a:r>
          <a:endParaRPr kumimoji="1" lang="en-US" altLang="ja-JP" sz="1400">
            <a:latin typeface="HGS創英角ｺﾞｼｯｸUB" panose="020B0900000000000000" pitchFamily="50" charset="-128"/>
            <a:ea typeface="HGS創英角ｺﾞｼｯｸUB" panose="020B0900000000000000" pitchFamily="50" charset="-128"/>
          </a:endParaRPr>
        </a:p>
      </xdr:txBody>
    </xdr:sp>
    <xdr:clientData/>
  </xdr:twoCellAnchor>
</xdr:wsDr>
</file>

<file path=xl/drawings/drawing19.xml><?xml version="1.0" encoding="utf-8"?>
<xdr:wsDr xmlns:xdr="http://schemas.openxmlformats.org/drawingml/2006/spreadsheetDrawing" xmlns:a="http://schemas.openxmlformats.org/drawingml/2006/main">
  <xdr:oneCellAnchor>
    <xdr:from>
      <xdr:col>10</xdr:col>
      <xdr:colOff>643157</xdr:colOff>
      <xdr:row>27</xdr:row>
      <xdr:rowOff>7620</xdr:rowOff>
    </xdr:from>
    <xdr:ext cx="682723" cy="682723"/>
    <xdr:pic>
      <xdr:nvPicPr>
        <xdr:cNvPr id="2" name="図 1">
          <a:extLst>
            <a:ext uri="{FF2B5EF4-FFF2-40B4-BE49-F238E27FC236}">
              <a16:creationId xmlns:a16="http://schemas.microsoft.com/office/drawing/2014/main" id="{966E7E22-6467-457A-A80D-3E042F25932C}"/>
            </a:ext>
            <a:ext uri="{C183D7F6-B498-43B3-948B-1728B52AA6E4}">
              <adec:decorative xmlns:adec="http://schemas.microsoft.com/office/drawing/2017/decorative" val="1"/>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6000017" y="6858000"/>
          <a:ext cx="682723" cy="682723"/>
        </a:xfrm>
        <a:prstGeom prst="rect">
          <a:avLst/>
        </a:prstGeom>
      </xdr:spPr>
    </xdr:pic>
    <xdr:clientData/>
  </xdr:oneCellAnchor>
  <xdr:oneCellAnchor>
    <xdr:from>
      <xdr:col>6</xdr:col>
      <xdr:colOff>60960</xdr:colOff>
      <xdr:row>28</xdr:row>
      <xdr:rowOff>199198</xdr:rowOff>
    </xdr:from>
    <xdr:ext cx="1402080" cy="292692"/>
    <xdr:pic>
      <xdr:nvPicPr>
        <xdr:cNvPr id="3" name="図 2">
          <a:extLst>
            <a:ext uri="{FF2B5EF4-FFF2-40B4-BE49-F238E27FC236}">
              <a16:creationId xmlns:a16="http://schemas.microsoft.com/office/drawing/2014/main" id="{454CB179-5333-4DC3-913C-6E5421031904}"/>
            </a:ext>
          </a:extLst>
        </xdr:cNvPr>
        <xdr:cNvPicPr>
          <a:picLocks noChangeAspect="1"/>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backgroundRemoval t="1176" b="94118" l="0" r="98158">
                      <a14:foregroundMark x1="263" y1="10588" x2="17958" y2="60927"/>
                      <a14:foregroundMark x1="91265" y1="91942" x2="95000" y2="92941"/>
                      <a14:foregroundMark x1="87897" y1="69591" x2="68158" y2="4706"/>
                      <a14:foregroundMark x1="89324" y1="74282" x2="88870" y2="72789"/>
                      <a14:foregroundMark x1="95000" y1="92941" x2="92357" y2="84252"/>
                      <a14:foregroundMark x1="68158" y1="4706" x2="0" y2="8235"/>
                      <a14:foregroundMark x1="48684" y1="74118" x2="48684" y2="74118"/>
                      <a14:foregroundMark x1="53684" y1="74118" x2="53684" y2="74118"/>
                      <a14:foregroundMark x1="60000" y1="74118" x2="60789" y2="74118"/>
                      <a14:foregroundMark x1="63684" y1="70588" x2="63684" y2="70588"/>
                      <a14:foregroundMark x1="91053" y1="10588" x2="91053" y2="10588"/>
                      <a14:foregroundMark x1="55526" y1="38824" x2="55526" y2="38824"/>
                      <a14:foregroundMark x1="96316" y1="12941" x2="96316" y2="12941"/>
                      <a14:foregroundMark x1="97105" y1="88235" x2="97105" y2="88235"/>
                      <a14:foregroundMark x1="97632" y1="95294" x2="97632" y2="95294"/>
                      <a14:foregroundMark x1="98421" y1="88235" x2="98421" y2="88235"/>
                      <a14:foregroundMark x1="98158" y1="88235" x2="94737" y2="82353"/>
                      <a14:foregroundMark x1="96579" y1="78824" x2="96316" y2="94118"/>
                      <a14:foregroundMark x1="263" y1="67059" x2="12895" y2="75294"/>
                      <a14:foregroundMark x1="68158" y1="1176" x2="70000" y2="2353"/>
                      <a14:foregroundMark x1="66316" y1="70588" x2="66316" y2="70588"/>
                      <a14:foregroundMark x1="66842" y1="68235" x2="66316" y2="68235"/>
                      <a14:backgroundMark x1="12145" y1="80070" x2="42105" y2="96471"/>
                      <a14:backgroundMark x1="42105" y1="96471" x2="90789" y2="95294"/>
                      <a14:backgroundMark x1="90789" y1="95294" x2="88684" y2="78824"/>
                      <a14:backgroundMark x1="96579" y1="12941" x2="96316" y2="4706"/>
                    </a14:backgroundRemoval>
                  </a14:imgEffect>
                </a14:imgLayer>
              </a14:imgProps>
            </a:ext>
            <a:ext uri="{28A0092B-C50C-407E-A947-70E740481C1C}">
              <a14:useLocalDpi xmlns:a14="http://schemas.microsoft.com/office/drawing/2010/main" val="0"/>
            </a:ext>
          </a:extLst>
        </a:blip>
        <a:stretch>
          <a:fillRect/>
        </a:stretch>
      </xdr:blipFill>
      <xdr:spPr>
        <a:xfrm>
          <a:off x="3322320" y="7308658"/>
          <a:ext cx="1402080" cy="292692"/>
        </a:xfrm>
        <a:prstGeom prst="rect">
          <a:avLst/>
        </a:prstGeom>
      </xdr:spPr>
    </xdr:pic>
    <xdr:clientData/>
  </xdr:oneCellAnchor>
  <xdr:twoCellAnchor>
    <xdr:from>
      <xdr:col>9</xdr:col>
      <xdr:colOff>22860</xdr:colOff>
      <xdr:row>28</xdr:row>
      <xdr:rowOff>198120</xdr:rowOff>
    </xdr:from>
    <xdr:to>
      <xdr:col>11</xdr:col>
      <xdr:colOff>15240</xdr:colOff>
      <xdr:row>30</xdr:row>
      <xdr:rowOff>68580</xdr:rowOff>
    </xdr:to>
    <xdr:sp macro="" textlink="">
      <xdr:nvSpPr>
        <xdr:cNvPr id="4" name="テキスト ボックス 3">
          <a:extLst>
            <a:ext uri="{FF2B5EF4-FFF2-40B4-BE49-F238E27FC236}">
              <a16:creationId xmlns:a16="http://schemas.microsoft.com/office/drawing/2014/main" id="{1303DD1A-0EC6-4532-836F-64FB3E094B29}"/>
            </a:ext>
          </a:extLst>
        </xdr:cNvPr>
        <xdr:cNvSpPr txBox="1"/>
      </xdr:nvSpPr>
      <xdr:spPr>
        <a:xfrm>
          <a:off x="4709160" y="7307580"/>
          <a:ext cx="1333500" cy="388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000">
              <a:solidFill>
                <a:sysClr val="windowText" lastClr="000000"/>
              </a:solidFill>
              <a:latin typeface="ＭＳ Ｐ明朝" panose="02020600040205080304" pitchFamily="18" charset="-128"/>
              <a:ea typeface="ＭＳ Ｐ明朝" panose="02020600040205080304" pitchFamily="18" charset="-128"/>
            </a:rPr>
            <a:t>←検索結果の一番上に　　　</a:t>
          </a:r>
          <a:endParaRPr kumimoji="1" lang="en-US" altLang="ja-JP" sz="1000">
            <a:solidFill>
              <a:sysClr val="windowText" lastClr="000000"/>
            </a:solidFill>
            <a:latin typeface="ＭＳ Ｐ明朝" panose="02020600040205080304" pitchFamily="18" charset="-128"/>
            <a:ea typeface="ＭＳ Ｐ明朝" panose="02020600040205080304" pitchFamily="18" charset="-128"/>
          </a:endParaRPr>
        </a:p>
        <a:p>
          <a:r>
            <a:rPr kumimoji="1" lang="ja-JP" altLang="en-US" sz="1000">
              <a:solidFill>
                <a:sysClr val="windowText" lastClr="000000"/>
              </a:solidFill>
              <a:latin typeface="ＭＳ Ｐ明朝" panose="02020600040205080304" pitchFamily="18" charset="-128"/>
              <a:ea typeface="ＭＳ Ｐ明朝" panose="02020600040205080304" pitchFamily="18" charset="-128"/>
            </a:rPr>
            <a:t>　表示されます！</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16</xdr:col>
      <xdr:colOff>106989</xdr:colOff>
      <xdr:row>44</xdr:row>
      <xdr:rowOff>95249</xdr:rowOff>
    </xdr:from>
    <xdr:to>
      <xdr:col>16</xdr:col>
      <xdr:colOff>480367</xdr:colOff>
      <xdr:row>46</xdr:row>
      <xdr:rowOff>79372</xdr:rowOff>
    </xdr:to>
    <xdr:pic>
      <xdr:nvPicPr>
        <xdr:cNvPr id="2" name="図 1" descr="æ¨ã®æé·éç¨ã®ã¤ã©ã¹ã4">
          <a:extLst>
            <a:ext uri="{FF2B5EF4-FFF2-40B4-BE49-F238E27FC236}">
              <a16:creationId xmlns:a16="http://schemas.microsoft.com/office/drawing/2014/main" id="{B06E2741-BD47-4F63-827D-E20C1330F8B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53609" y="7997189"/>
          <a:ext cx="373378" cy="3879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276225</xdr:colOff>
      <xdr:row>49</xdr:row>
      <xdr:rowOff>139065</xdr:rowOff>
    </xdr:from>
    <xdr:to>
      <xdr:col>18</xdr:col>
      <xdr:colOff>593725</xdr:colOff>
      <xdr:row>51</xdr:row>
      <xdr:rowOff>37465</xdr:rowOff>
    </xdr:to>
    <xdr:pic>
      <xdr:nvPicPr>
        <xdr:cNvPr id="3" name="図 2" descr="木の成長過程のイラスト2">
          <a:extLst>
            <a:ext uri="{FF2B5EF4-FFF2-40B4-BE49-F238E27FC236}">
              <a16:creationId xmlns:a16="http://schemas.microsoft.com/office/drawing/2014/main" id="{F8A67F12-5A45-4527-BD14-8F84AF6A9D4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909685" y="9138285"/>
          <a:ext cx="317500" cy="3022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581024</xdr:colOff>
      <xdr:row>45</xdr:row>
      <xdr:rowOff>128584</xdr:rowOff>
    </xdr:from>
    <xdr:to>
      <xdr:col>18</xdr:col>
      <xdr:colOff>248601</xdr:colOff>
      <xdr:row>47</xdr:row>
      <xdr:rowOff>117471</xdr:rowOff>
    </xdr:to>
    <xdr:pic>
      <xdr:nvPicPr>
        <xdr:cNvPr id="4" name="図 3" descr="木の成長過程のイラスト3">
          <a:extLst>
            <a:ext uri="{FF2B5EF4-FFF2-40B4-BE49-F238E27FC236}">
              <a16:creationId xmlns:a16="http://schemas.microsoft.com/office/drawing/2014/main" id="{19D9F468-729D-44CA-A252-E823E652F987}"/>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543924" y="8259124"/>
          <a:ext cx="338137" cy="3394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420657</xdr:colOff>
      <xdr:row>49</xdr:row>
      <xdr:rowOff>152399</xdr:rowOff>
    </xdr:from>
    <xdr:to>
      <xdr:col>17</xdr:col>
      <xdr:colOff>61273</xdr:colOff>
      <xdr:row>52</xdr:row>
      <xdr:rowOff>316</xdr:rowOff>
    </xdr:to>
    <xdr:pic>
      <xdr:nvPicPr>
        <xdr:cNvPr id="5" name="図 4" descr="木の成長過程のイラスト5">
          <a:extLst>
            <a:ext uri="{FF2B5EF4-FFF2-40B4-BE49-F238E27FC236}">
              <a16:creationId xmlns:a16="http://schemas.microsoft.com/office/drawing/2014/main" id="{52799B7E-EC64-41DF-85A5-093F8ADE80EF}"/>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667277" y="9151619"/>
          <a:ext cx="356896" cy="4727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180976</xdr:colOff>
      <xdr:row>50</xdr:row>
      <xdr:rowOff>156607</xdr:rowOff>
    </xdr:from>
    <xdr:to>
      <xdr:col>17</xdr:col>
      <xdr:colOff>592914</xdr:colOff>
      <xdr:row>55</xdr:row>
      <xdr:rowOff>5716</xdr:rowOff>
    </xdr:to>
    <xdr:pic>
      <xdr:nvPicPr>
        <xdr:cNvPr id="6" name="図 5" descr="木の成長過程のイラスト7">
          <a:extLst>
            <a:ext uri="{FF2B5EF4-FFF2-40B4-BE49-F238E27FC236}">
              <a16:creationId xmlns:a16="http://schemas.microsoft.com/office/drawing/2014/main" id="{1409827A-1B7C-4C07-85BF-98870C9854DF}"/>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8143876" y="9384427"/>
          <a:ext cx="411938" cy="6187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384810</xdr:colOff>
      <xdr:row>60</xdr:row>
      <xdr:rowOff>163830</xdr:rowOff>
    </xdr:from>
    <xdr:to>
      <xdr:col>15</xdr:col>
      <xdr:colOff>144780</xdr:colOff>
      <xdr:row>61</xdr:row>
      <xdr:rowOff>59056</xdr:rowOff>
    </xdr:to>
    <xdr:sp macro="" textlink="">
      <xdr:nvSpPr>
        <xdr:cNvPr id="7" name="正方形/長方形 6">
          <a:extLst>
            <a:ext uri="{FF2B5EF4-FFF2-40B4-BE49-F238E27FC236}">
              <a16:creationId xmlns:a16="http://schemas.microsoft.com/office/drawing/2014/main" id="{E355B43D-2C5C-4283-BC59-41F007CEB124}"/>
            </a:ext>
          </a:extLst>
        </xdr:cNvPr>
        <xdr:cNvSpPr/>
      </xdr:nvSpPr>
      <xdr:spPr>
        <a:xfrm>
          <a:off x="3028950" y="11235690"/>
          <a:ext cx="3882390" cy="123826"/>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8</xdr:col>
      <xdr:colOff>39486</xdr:colOff>
      <xdr:row>38</xdr:row>
      <xdr:rowOff>166643</xdr:rowOff>
    </xdr:from>
    <xdr:to>
      <xdr:col>11</xdr:col>
      <xdr:colOff>332510</xdr:colOff>
      <xdr:row>40</xdr:row>
      <xdr:rowOff>170853</xdr:rowOff>
    </xdr:to>
    <xdr:pic>
      <xdr:nvPicPr>
        <xdr:cNvPr id="8" name="図 7">
          <a:extLst>
            <a:ext uri="{FF2B5EF4-FFF2-40B4-BE49-F238E27FC236}">
              <a16:creationId xmlns:a16="http://schemas.microsoft.com/office/drawing/2014/main" id="{7AB396D0-2108-4953-8A2C-5FEDAB22B26A}"/>
            </a:ext>
          </a:extLst>
        </xdr:cNvPr>
        <xdr:cNvPicPr>
          <a:picLocks noChangeAspect="1"/>
        </xdr:cNvPicPr>
      </xdr:nvPicPr>
      <xdr:blipFill>
        <a:blip xmlns:r="http://schemas.openxmlformats.org/officeDocument/2006/relationships" r:embed="rId6" cstate="print">
          <a:extLst>
            <a:ext uri="{BEBA8EAE-BF5A-486C-A8C5-ECC9F3942E4B}">
              <a14:imgProps xmlns:a14="http://schemas.microsoft.com/office/drawing/2010/main">
                <a14:imgLayer r:embed="rId7">
                  <a14:imgEffect>
                    <a14:backgroundRemoval t="1176" b="94118" l="0" r="98158">
                      <a14:foregroundMark x1="263" y1="10588" x2="17958" y2="60927"/>
                      <a14:foregroundMark x1="91265" y1="91942" x2="95000" y2="92941"/>
                      <a14:foregroundMark x1="87897" y1="69591" x2="68158" y2="4706"/>
                      <a14:foregroundMark x1="89324" y1="74282" x2="88870" y2="72789"/>
                      <a14:foregroundMark x1="95000" y1="92941" x2="92357" y2="84252"/>
                      <a14:foregroundMark x1="68158" y1="4706" x2="0" y2="8235"/>
                      <a14:foregroundMark x1="48684" y1="74118" x2="48684" y2="74118"/>
                      <a14:foregroundMark x1="53684" y1="74118" x2="53684" y2="74118"/>
                      <a14:foregroundMark x1="60000" y1="74118" x2="60789" y2="74118"/>
                      <a14:foregroundMark x1="63684" y1="70588" x2="63684" y2="70588"/>
                      <a14:foregroundMark x1="91053" y1="10588" x2="91053" y2="10588"/>
                      <a14:foregroundMark x1="55526" y1="38824" x2="55526" y2="38824"/>
                      <a14:foregroundMark x1="96316" y1="12941" x2="96316" y2="12941"/>
                      <a14:foregroundMark x1="97105" y1="88235" x2="97105" y2="88235"/>
                      <a14:foregroundMark x1="97632" y1="95294" x2="97632" y2="95294"/>
                      <a14:foregroundMark x1="98421" y1="88235" x2="98421" y2="88235"/>
                      <a14:foregroundMark x1="98158" y1="88235" x2="94737" y2="82353"/>
                      <a14:foregroundMark x1="96579" y1="78824" x2="96316" y2="94118"/>
                      <a14:foregroundMark x1="263" y1="67059" x2="12895" y2="75294"/>
                      <a14:foregroundMark x1="68158" y1="1176" x2="70000" y2="2353"/>
                      <a14:foregroundMark x1="66316" y1="70588" x2="66316" y2="70588"/>
                      <a14:foregroundMark x1="66842" y1="68235" x2="66316" y2="68235"/>
                      <a14:backgroundMark x1="12145" y1="80070" x2="42105" y2="96471"/>
                      <a14:backgroundMark x1="42105" y1="96471" x2="90789" y2="95294"/>
                      <a14:backgroundMark x1="90789" y1="95294" x2="88684" y2="78824"/>
                      <a14:backgroundMark x1="96579" y1="12941" x2="96316" y2="4706"/>
                    </a14:backgroundRemoval>
                  </a14:imgEffect>
                </a14:imgLayer>
              </a14:imgProps>
            </a:ext>
            <a:ext uri="{28A0092B-C50C-407E-A947-70E740481C1C}">
              <a14:useLocalDpi xmlns:a14="http://schemas.microsoft.com/office/drawing/2010/main" val="0"/>
            </a:ext>
          </a:extLst>
        </a:blip>
        <a:stretch>
          <a:fillRect/>
        </a:stretch>
      </xdr:blipFill>
      <xdr:spPr>
        <a:xfrm>
          <a:off x="3598026" y="7017023"/>
          <a:ext cx="1580804" cy="354730"/>
        </a:xfrm>
        <a:prstGeom prst="rect">
          <a:avLst/>
        </a:prstGeom>
      </xdr:spPr>
    </xdr:pic>
    <xdr:clientData/>
  </xdr:twoCellAnchor>
  <xdr:twoCellAnchor editAs="oneCell">
    <xdr:from>
      <xdr:col>14</xdr:col>
      <xdr:colOff>259155</xdr:colOff>
      <xdr:row>36</xdr:row>
      <xdr:rowOff>175259</xdr:rowOff>
    </xdr:from>
    <xdr:to>
      <xdr:col>15</xdr:col>
      <xdr:colOff>448183</xdr:colOff>
      <xdr:row>40</xdr:row>
      <xdr:rowOff>137730</xdr:rowOff>
    </xdr:to>
    <xdr:pic>
      <xdr:nvPicPr>
        <xdr:cNvPr id="9" name="図 8">
          <a:extLst>
            <a:ext uri="{FF2B5EF4-FFF2-40B4-BE49-F238E27FC236}">
              <a16:creationId xmlns:a16="http://schemas.microsoft.com/office/drawing/2014/main" id="{AFBBCAB7-3FF6-46BF-8732-56328CCBAFF9}"/>
            </a:ext>
            <a:ext uri="{C183D7F6-B498-43B3-948B-1728B52AA6E4}">
              <adec:decorative xmlns:adec="http://schemas.microsoft.com/office/drawing/2017/decorative" val="1"/>
            </a:ext>
          </a:extLst>
        </xdr:cNvPr>
        <xdr:cNvPicPr>
          <a:picLocks noChangeAspect="1"/>
        </xdr:cNvPicPr>
      </xdr:nvPicPr>
      <xdr:blipFill rotWithShape="1">
        <a:blip xmlns:r="http://schemas.openxmlformats.org/officeDocument/2006/relationships" r:embed="rId8" cstate="print">
          <a:extLst>
            <a:ext uri="{28A0092B-C50C-407E-A947-70E740481C1C}">
              <a14:useLocalDpi xmlns:a14="http://schemas.microsoft.com/office/drawing/2010/main" val="0"/>
            </a:ext>
          </a:extLst>
        </a:blip>
        <a:srcRect l="5807" t="7113" r="7208" b="6038"/>
        <a:stretch/>
      </xdr:blipFill>
      <xdr:spPr>
        <a:xfrm>
          <a:off x="6545655" y="6675119"/>
          <a:ext cx="669088" cy="663511"/>
        </a:xfrm>
        <a:prstGeom prst="rect">
          <a:avLst/>
        </a:prstGeom>
      </xdr:spPr>
    </xdr:pic>
    <xdr:clientData/>
  </xdr:twoCellAnchor>
  <xdr:twoCellAnchor>
    <xdr:from>
      <xdr:col>11</xdr:col>
      <xdr:colOff>327660</xdr:colOff>
      <xdr:row>39</xdr:row>
      <xdr:rowOff>22860</xdr:rowOff>
    </xdr:from>
    <xdr:to>
      <xdr:col>14</xdr:col>
      <xdr:colOff>129540</xdr:colOff>
      <xdr:row>41</xdr:row>
      <xdr:rowOff>53340</xdr:rowOff>
    </xdr:to>
    <xdr:sp macro="" textlink="">
      <xdr:nvSpPr>
        <xdr:cNvPr id="10" name="テキスト ボックス 9">
          <a:extLst>
            <a:ext uri="{FF2B5EF4-FFF2-40B4-BE49-F238E27FC236}">
              <a16:creationId xmlns:a16="http://schemas.microsoft.com/office/drawing/2014/main" id="{65772EE6-9011-4604-AD32-983242ECEFF6}"/>
            </a:ext>
          </a:extLst>
        </xdr:cNvPr>
        <xdr:cNvSpPr txBox="1"/>
      </xdr:nvSpPr>
      <xdr:spPr>
        <a:xfrm>
          <a:off x="5173980" y="7048500"/>
          <a:ext cx="124206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000">
              <a:latin typeface="ＭＳ Ｐゴシック" panose="020B0600070205080204" pitchFamily="50" charset="-128"/>
              <a:ea typeface="ＭＳ Ｐゴシック" panose="020B0600070205080204" pitchFamily="50" charset="-128"/>
            </a:rPr>
            <a:t>←検索すると</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一番上に出てきます</a:t>
          </a:r>
        </a:p>
      </xdr:txBody>
    </xdr:sp>
    <xdr:clientData/>
  </xdr:twoCellAnchor>
</xdr:wsDr>
</file>

<file path=xl/drawings/drawing20.xml><?xml version="1.0" encoding="utf-8"?>
<xdr:wsDr xmlns:xdr="http://schemas.openxmlformats.org/drawingml/2006/spreadsheetDrawing" xmlns:a="http://schemas.openxmlformats.org/drawingml/2006/main">
  <xdr:oneCellAnchor>
    <xdr:from>
      <xdr:col>10</xdr:col>
      <xdr:colOff>643157</xdr:colOff>
      <xdr:row>27</xdr:row>
      <xdr:rowOff>7620</xdr:rowOff>
    </xdr:from>
    <xdr:ext cx="682723" cy="682723"/>
    <xdr:pic>
      <xdr:nvPicPr>
        <xdr:cNvPr id="2" name="図 1">
          <a:extLst>
            <a:ext uri="{FF2B5EF4-FFF2-40B4-BE49-F238E27FC236}">
              <a16:creationId xmlns:a16="http://schemas.microsoft.com/office/drawing/2014/main" id="{A0451DCF-50CF-4CE4-871A-22A1707A58B9}"/>
            </a:ext>
            <a:ext uri="{C183D7F6-B498-43B3-948B-1728B52AA6E4}">
              <adec:decorative xmlns:adec="http://schemas.microsoft.com/office/drawing/2017/decorative" val="1"/>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6000017" y="6309360"/>
          <a:ext cx="682723" cy="682723"/>
        </a:xfrm>
        <a:prstGeom prst="rect">
          <a:avLst/>
        </a:prstGeom>
      </xdr:spPr>
    </xdr:pic>
    <xdr:clientData/>
  </xdr:oneCellAnchor>
  <xdr:oneCellAnchor>
    <xdr:from>
      <xdr:col>6</xdr:col>
      <xdr:colOff>60960</xdr:colOff>
      <xdr:row>28</xdr:row>
      <xdr:rowOff>199198</xdr:rowOff>
    </xdr:from>
    <xdr:ext cx="1402080" cy="292692"/>
    <xdr:pic>
      <xdr:nvPicPr>
        <xdr:cNvPr id="3" name="図 2">
          <a:extLst>
            <a:ext uri="{FF2B5EF4-FFF2-40B4-BE49-F238E27FC236}">
              <a16:creationId xmlns:a16="http://schemas.microsoft.com/office/drawing/2014/main" id="{6D23FBAC-596D-4C95-AA5C-75D8C134A79F}"/>
            </a:ext>
          </a:extLst>
        </xdr:cNvPr>
        <xdr:cNvPicPr>
          <a:picLocks noChangeAspect="1"/>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backgroundRemoval t="1176" b="94118" l="0" r="98158">
                      <a14:foregroundMark x1="263" y1="10588" x2="17958" y2="60927"/>
                      <a14:foregroundMark x1="91265" y1="91942" x2="95000" y2="92941"/>
                      <a14:foregroundMark x1="87897" y1="69591" x2="68158" y2="4706"/>
                      <a14:foregroundMark x1="89324" y1="74282" x2="88870" y2="72789"/>
                      <a14:foregroundMark x1="95000" y1="92941" x2="92357" y2="84252"/>
                      <a14:foregroundMark x1="68158" y1="4706" x2="0" y2="8235"/>
                      <a14:foregroundMark x1="48684" y1="74118" x2="48684" y2="74118"/>
                      <a14:foregroundMark x1="53684" y1="74118" x2="53684" y2="74118"/>
                      <a14:foregroundMark x1="60000" y1="74118" x2="60789" y2="74118"/>
                      <a14:foregroundMark x1="63684" y1="70588" x2="63684" y2="70588"/>
                      <a14:foregroundMark x1="91053" y1="10588" x2="91053" y2="10588"/>
                      <a14:foregroundMark x1="55526" y1="38824" x2="55526" y2="38824"/>
                      <a14:foregroundMark x1="96316" y1="12941" x2="96316" y2="12941"/>
                      <a14:foregroundMark x1="97105" y1="88235" x2="97105" y2="88235"/>
                      <a14:foregroundMark x1="97632" y1="95294" x2="97632" y2="95294"/>
                      <a14:foregroundMark x1="98421" y1="88235" x2="98421" y2="88235"/>
                      <a14:foregroundMark x1="98158" y1="88235" x2="94737" y2="82353"/>
                      <a14:foregroundMark x1="96579" y1="78824" x2="96316" y2="94118"/>
                      <a14:foregroundMark x1="263" y1="67059" x2="12895" y2="75294"/>
                      <a14:foregroundMark x1="68158" y1="1176" x2="70000" y2="2353"/>
                      <a14:foregroundMark x1="66316" y1="70588" x2="66316" y2="70588"/>
                      <a14:foregroundMark x1="66842" y1="68235" x2="66316" y2="68235"/>
                      <a14:backgroundMark x1="12145" y1="80070" x2="42105" y2="96471"/>
                      <a14:backgroundMark x1="42105" y1="96471" x2="90789" y2="95294"/>
                      <a14:backgroundMark x1="90789" y1="95294" x2="88684" y2="78824"/>
                      <a14:backgroundMark x1="96579" y1="12941" x2="96316" y2="4706"/>
                    </a14:backgroundRemoval>
                  </a14:imgEffect>
                </a14:imgLayer>
              </a14:imgProps>
            </a:ext>
            <a:ext uri="{28A0092B-C50C-407E-A947-70E740481C1C}">
              <a14:useLocalDpi xmlns:a14="http://schemas.microsoft.com/office/drawing/2010/main" val="0"/>
            </a:ext>
          </a:extLst>
        </a:blip>
        <a:stretch>
          <a:fillRect/>
        </a:stretch>
      </xdr:blipFill>
      <xdr:spPr>
        <a:xfrm>
          <a:off x="3322320" y="6760018"/>
          <a:ext cx="1402080" cy="292692"/>
        </a:xfrm>
        <a:prstGeom prst="rect">
          <a:avLst/>
        </a:prstGeom>
      </xdr:spPr>
    </xdr:pic>
    <xdr:clientData/>
  </xdr:oneCellAnchor>
  <xdr:twoCellAnchor>
    <xdr:from>
      <xdr:col>9</xdr:col>
      <xdr:colOff>22860</xdr:colOff>
      <xdr:row>28</xdr:row>
      <xdr:rowOff>198120</xdr:rowOff>
    </xdr:from>
    <xdr:to>
      <xdr:col>11</xdr:col>
      <xdr:colOff>15240</xdr:colOff>
      <xdr:row>30</xdr:row>
      <xdr:rowOff>68580</xdr:rowOff>
    </xdr:to>
    <xdr:sp macro="" textlink="">
      <xdr:nvSpPr>
        <xdr:cNvPr id="4" name="テキスト ボックス 3">
          <a:extLst>
            <a:ext uri="{FF2B5EF4-FFF2-40B4-BE49-F238E27FC236}">
              <a16:creationId xmlns:a16="http://schemas.microsoft.com/office/drawing/2014/main" id="{4F5548D5-82BA-4C69-B6D2-C8C1DC272D65}"/>
            </a:ext>
          </a:extLst>
        </xdr:cNvPr>
        <xdr:cNvSpPr txBox="1"/>
      </xdr:nvSpPr>
      <xdr:spPr>
        <a:xfrm>
          <a:off x="4709160" y="6758940"/>
          <a:ext cx="1333500" cy="388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000">
              <a:solidFill>
                <a:sysClr val="windowText" lastClr="000000"/>
              </a:solidFill>
              <a:latin typeface="ＭＳ Ｐ明朝" panose="02020600040205080304" pitchFamily="18" charset="-128"/>
              <a:ea typeface="ＭＳ Ｐ明朝" panose="02020600040205080304" pitchFamily="18" charset="-128"/>
            </a:rPr>
            <a:t>←検索結果の一番上に　　　</a:t>
          </a:r>
          <a:endParaRPr kumimoji="1" lang="en-US" altLang="ja-JP" sz="1000">
            <a:solidFill>
              <a:sysClr val="windowText" lastClr="000000"/>
            </a:solidFill>
            <a:latin typeface="ＭＳ Ｐ明朝" panose="02020600040205080304" pitchFamily="18" charset="-128"/>
            <a:ea typeface="ＭＳ Ｐ明朝" panose="02020600040205080304" pitchFamily="18" charset="-128"/>
          </a:endParaRPr>
        </a:p>
        <a:p>
          <a:r>
            <a:rPr kumimoji="1" lang="ja-JP" altLang="en-US" sz="1000">
              <a:solidFill>
                <a:sysClr val="windowText" lastClr="000000"/>
              </a:solidFill>
              <a:latin typeface="ＭＳ Ｐ明朝" panose="02020600040205080304" pitchFamily="18" charset="-128"/>
              <a:ea typeface="ＭＳ Ｐ明朝" panose="02020600040205080304" pitchFamily="18" charset="-128"/>
            </a:rPr>
            <a:t>　表示されます！</a:t>
          </a:r>
        </a:p>
      </xdr:txBody>
    </xdr:sp>
    <xdr:clientData/>
  </xdr:twoCellAnchor>
</xdr:wsDr>
</file>

<file path=xl/drawings/drawing21.xml><?xml version="1.0" encoding="utf-8"?>
<xdr:wsDr xmlns:xdr="http://schemas.openxmlformats.org/drawingml/2006/spreadsheetDrawing" xmlns:a="http://schemas.openxmlformats.org/drawingml/2006/main">
  <xdr:oneCellAnchor>
    <xdr:from>
      <xdr:col>10</xdr:col>
      <xdr:colOff>643157</xdr:colOff>
      <xdr:row>27</xdr:row>
      <xdr:rowOff>7620</xdr:rowOff>
    </xdr:from>
    <xdr:ext cx="682723" cy="682723"/>
    <xdr:pic>
      <xdr:nvPicPr>
        <xdr:cNvPr id="2" name="図 1">
          <a:extLst>
            <a:ext uri="{FF2B5EF4-FFF2-40B4-BE49-F238E27FC236}">
              <a16:creationId xmlns:a16="http://schemas.microsoft.com/office/drawing/2014/main" id="{801124FD-F42C-4C25-BAE5-DF98D116CFF9}"/>
            </a:ext>
            <a:ext uri="{C183D7F6-B498-43B3-948B-1728B52AA6E4}">
              <adec:decorative xmlns:adec="http://schemas.microsoft.com/office/drawing/2017/decorative" val="1"/>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6000017" y="6858000"/>
          <a:ext cx="682723" cy="682723"/>
        </a:xfrm>
        <a:prstGeom prst="rect">
          <a:avLst/>
        </a:prstGeom>
      </xdr:spPr>
    </xdr:pic>
    <xdr:clientData/>
  </xdr:oneCellAnchor>
  <xdr:oneCellAnchor>
    <xdr:from>
      <xdr:col>6</xdr:col>
      <xdr:colOff>60960</xdr:colOff>
      <xdr:row>28</xdr:row>
      <xdr:rowOff>199198</xdr:rowOff>
    </xdr:from>
    <xdr:ext cx="1402080" cy="292692"/>
    <xdr:pic>
      <xdr:nvPicPr>
        <xdr:cNvPr id="3" name="図 2">
          <a:extLst>
            <a:ext uri="{FF2B5EF4-FFF2-40B4-BE49-F238E27FC236}">
              <a16:creationId xmlns:a16="http://schemas.microsoft.com/office/drawing/2014/main" id="{FFFCA736-1BB7-4B1B-AC5A-D987E169691E}"/>
            </a:ext>
          </a:extLst>
        </xdr:cNvPr>
        <xdr:cNvPicPr>
          <a:picLocks noChangeAspect="1"/>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backgroundRemoval t="1176" b="94118" l="0" r="98158">
                      <a14:foregroundMark x1="263" y1="10588" x2="17958" y2="60927"/>
                      <a14:foregroundMark x1="91265" y1="91942" x2="95000" y2="92941"/>
                      <a14:foregroundMark x1="87897" y1="69591" x2="68158" y2="4706"/>
                      <a14:foregroundMark x1="89324" y1="74282" x2="88870" y2="72789"/>
                      <a14:foregroundMark x1="95000" y1="92941" x2="92357" y2="84252"/>
                      <a14:foregroundMark x1="68158" y1="4706" x2="0" y2="8235"/>
                      <a14:foregroundMark x1="48684" y1="74118" x2="48684" y2="74118"/>
                      <a14:foregroundMark x1="53684" y1="74118" x2="53684" y2="74118"/>
                      <a14:foregroundMark x1="60000" y1="74118" x2="60789" y2="74118"/>
                      <a14:foregroundMark x1="63684" y1="70588" x2="63684" y2="70588"/>
                      <a14:foregroundMark x1="91053" y1="10588" x2="91053" y2="10588"/>
                      <a14:foregroundMark x1="55526" y1="38824" x2="55526" y2="38824"/>
                      <a14:foregroundMark x1="96316" y1="12941" x2="96316" y2="12941"/>
                      <a14:foregroundMark x1="97105" y1="88235" x2="97105" y2="88235"/>
                      <a14:foregroundMark x1="97632" y1="95294" x2="97632" y2="95294"/>
                      <a14:foregroundMark x1="98421" y1="88235" x2="98421" y2="88235"/>
                      <a14:foregroundMark x1="98158" y1="88235" x2="94737" y2="82353"/>
                      <a14:foregroundMark x1="96579" y1="78824" x2="96316" y2="94118"/>
                      <a14:foregroundMark x1="263" y1="67059" x2="12895" y2="75294"/>
                      <a14:foregroundMark x1="68158" y1="1176" x2="70000" y2="2353"/>
                      <a14:foregroundMark x1="66316" y1="70588" x2="66316" y2="70588"/>
                      <a14:foregroundMark x1="66842" y1="68235" x2="66316" y2="68235"/>
                      <a14:backgroundMark x1="12145" y1="80070" x2="42105" y2="96471"/>
                      <a14:backgroundMark x1="42105" y1="96471" x2="90789" y2="95294"/>
                      <a14:backgroundMark x1="90789" y1="95294" x2="88684" y2="78824"/>
                      <a14:backgroundMark x1="96579" y1="12941" x2="96316" y2="4706"/>
                    </a14:backgroundRemoval>
                  </a14:imgEffect>
                </a14:imgLayer>
              </a14:imgProps>
            </a:ext>
            <a:ext uri="{28A0092B-C50C-407E-A947-70E740481C1C}">
              <a14:useLocalDpi xmlns:a14="http://schemas.microsoft.com/office/drawing/2010/main" val="0"/>
            </a:ext>
          </a:extLst>
        </a:blip>
        <a:stretch>
          <a:fillRect/>
        </a:stretch>
      </xdr:blipFill>
      <xdr:spPr>
        <a:xfrm>
          <a:off x="3322320" y="7308658"/>
          <a:ext cx="1402080" cy="292692"/>
        </a:xfrm>
        <a:prstGeom prst="rect">
          <a:avLst/>
        </a:prstGeom>
      </xdr:spPr>
    </xdr:pic>
    <xdr:clientData/>
  </xdr:oneCellAnchor>
  <xdr:twoCellAnchor>
    <xdr:from>
      <xdr:col>9</xdr:col>
      <xdr:colOff>22860</xdr:colOff>
      <xdr:row>28</xdr:row>
      <xdr:rowOff>198120</xdr:rowOff>
    </xdr:from>
    <xdr:to>
      <xdr:col>11</xdr:col>
      <xdr:colOff>15240</xdr:colOff>
      <xdr:row>30</xdr:row>
      <xdr:rowOff>68580</xdr:rowOff>
    </xdr:to>
    <xdr:sp macro="" textlink="">
      <xdr:nvSpPr>
        <xdr:cNvPr id="4" name="テキスト ボックス 3">
          <a:extLst>
            <a:ext uri="{FF2B5EF4-FFF2-40B4-BE49-F238E27FC236}">
              <a16:creationId xmlns:a16="http://schemas.microsoft.com/office/drawing/2014/main" id="{45711E50-418E-42D4-93F4-63E8965E8494}"/>
            </a:ext>
          </a:extLst>
        </xdr:cNvPr>
        <xdr:cNvSpPr txBox="1"/>
      </xdr:nvSpPr>
      <xdr:spPr>
        <a:xfrm>
          <a:off x="4709160" y="7307580"/>
          <a:ext cx="1333500" cy="388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000">
              <a:solidFill>
                <a:sysClr val="windowText" lastClr="000000"/>
              </a:solidFill>
              <a:latin typeface="ＭＳ Ｐ明朝" panose="02020600040205080304" pitchFamily="18" charset="-128"/>
              <a:ea typeface="ＭＳ Ｐ明朝" panose="02020600040205080304" pitchFamily="18" charset="-128"/>
            </a:rPr>
            <a:t>←検索結果の一番上に　　　</a:t>
          </a:r>
          <a:endParaRPr kumimoji="1" lang="en-US" altLang="ja-JP" sz="1000">
            <a:solidFill>
              <a:sysClr val="windowText" lastClr="000000"/>
            </a:solidFill>
            <a:latin typeface="ＭＳ Ｐ明朝" panose="02020600040205080304" pitchFamily="18" charset="-128"/>
            <a:ea typeface="ＭＳ Ｐ明朝" panose="02020600040205080304" pitchFamily="18" charset="-128"/>
          </a:endParaRPr>
        </a:p>
        <a:p>
          <a:r>
            <a:rPr kumimoji="1" lang="ja-JP" altLang="en-US" sz="1000">
              <a:solidFill>
                <a:sysClr val="windowText" lastClr="000000"/>
              </a:solidFill>
              <a:latin typeface="ＭＳ Ｐ明朝" panose="02020600040205080304" pitchFamily="18" charset="-128"/>
              <a:ea typeface="ＭＳ Ｐ明朝" panose="02020600040205080304" pitchFamily="18" charset="-128"/>
            </a:rPr>
            <a:t>　表示されます！</a:t>
          </a:r>
        </a:p>
      </xdr:txBody>
    </xdr:sp>
    <xdr:clientData/>
  </xdr:twoCellAnchor>
</xdr:wsDr>
</file>

<file path=xl/drawings/drawing22.xml><?xml version="1.0" encoding="utf-8"?>
<xdr:wsDr xmlns:xdr="http://schemas.openxmlformats.org/drawingml/2006/spreadsheetDrawing" xmlns:a="http://schemas.openxmlformats.org/drawingml/2006/main">
  <xdr:oneCellAnchor>
    <xdr:from>
      <xdr:col>10</xdr:col>
      <xdr:colOff>643157</xdr:colOff>
      <xdr:row>27</xdr:row>
      <xdr:rowOff>7620</xdr:rowOff>
    </xdr:from>
    <xdr:ext cx="682723" cy="682723"/>
    <xdr:pic>
      <xdr:nvPicPr>
        <xdr:cNvPr id="2" name="図 1">
          <a:extLst>
            <a:ext uri="{FF2B5EF4-FFF2-40B4-BE49-F238E27FC236}">
              <a16:creationId xmlns:a16="http://schemas.microsoft.com/office/drawing/2014/main" id="{CD4F5F01-6BF2-463D-9420-E1CBBABF294F}"/>
            </a:ext>
            <a:ext uri="{C183D7F6-B498-43B3-948B-1728B52AA6E4}">
              <adec:decorative xmlns:adec="http://schemas.microsoft.com/office/drawing/2017/decorative" val="1"/>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6000017" y="6118860"/>
          <a:ext cx="682723" cy="682723"/>
        </a:xfrm>
        <a:prstGeom prst="rect">
          <a:avLst/>
        </a:prstGeom>
      </xdr:spPr>
    </xdr:pic>
    <xdr:clientData/>
  </xdr:oneCellAnchor>
  <xdr:oneCellAnchor>
    <xdr:from>
      <xdr:col>6</xdr:col>
      <xdr:colOff>60960</xdr:colOff>
      <xdr:row>28</xdr:row>
      <xdr:rowOff>199198</xdr:rowOff>
    </xdr:from>
    <xdr:ext cx="1402080" cy="292692"/>
    <xdr:pic>
      <xdr:nvPicPr>
        <xdr:cNvPr id="3" name="図 2">
          <a:extLst>
            <a:ext uri="{FF2B5EF4-FFF2-40B4-BE49-F238E27FC236}">
              <a16:creationId xmlns:a16="http://schemas.microsoft.com/office/drawing/2014/main" id="{53A621C7-D866-4759-84FB-315BA6948B34}"/>
            </a:ext>
          </a:extLst>
        </xdr:cNvPr>
        <xdr:cNvPicPr>
          <a:picLocks noChangeAspect="1"/>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backgroundRemoval t="1176" b="94118" l="0" r="98158">
                      <a14:foregroundMark x1="263" y1="10588" x2="17958" y2="60927"/>
                      <a14:foregroundMark x1="91265" y1="91942" x2="95000" y2="92941"/>
                      <a14:foregroundMark x1="87897" y1="69591" x2="68158" y2="4706"/>
                      <a14:foregroundMark x1="89324" y1="74282" x2="88870" y2="72789"/>
                      <a14:foregroundMark x1="95000" y1="92941" x2="92357" y2="84252"/>
                      <a14:foregroundMark x1="68158" y1="4706" x2="0" y2="8235"/>
                      <a14:foregroundMark x1="48684" y1="74118" x2="48684" y2="74118"/>
                      <a14:foregroundMark x1="53684" y1="74118" x2="53684" y2="74118"/>
                      <a14:foregroundMark x1="60000" y1="74118" x2="60789" y2="74118"/>
                      <a14:foregroundMark x1="63684" y1="70588" x2="63684" y2="70588"/>
                      <a14:foregroundMark x1="91053" y1="10588" x2="91053" y2="10588"/>
                      <a14:foregroundMark x1="55526" y1="38824" x2="55526" y2="38824"/>
                      <a14:foregroundMark x1="96316" y1="12941" x2="96316" y2="12941"/>
                      <a14:foregroundMark x1="97105" y1="88235" x2="97105" y2="88235"/>
                      <a14:foregroundMark x1="97632" y1="95294" x2="97632" y2="95294"/>
                      <a14:foregroundMark x1="98421" y1="88235" x2="98421" y2="88235"/>
                      <a14:foregroundMark x1="98158" y1="88235" x2="94737" y2="82353"/>
                      <a14:foregroundMark x1="96579" y1="78824" x2="96316" y2="94118"/>
                      <a14:foregroundMark x1="263" y1="67059" x2="12895" y2="75294"/>
                      <a14:foregroundMark x1="68158" y1="1176" x2="70000" y2="2353"/>
                      <a14:foregroundMark x1="66316" y1="70588" x2="66316" y2="70588"/>
                      <a14:foregroundMark x1="66842" y1="68235" x2="66316" y2="68235"/>
                      <a14:backgroundMark x1="12145" y1="80070" x2="42105" y2="96471"/>
                      <a14:backgroundMark x1="42105" y1="96471" x2="90789" y2="95294"/>
                      <a14:backgroundMark x1="90789" y1="95294" x2="88684" y2="78824"/>
                      <a14:backgroundMark x1="96579" y1="12941" x2="96316" y2="4706"/>
                    </a14:backgroundRemoval>
                  </a14:imgEffect>
                </a14:imgLayer>
              </a14:imgProps>
            </a:ext>
            <a:ext uri="{28A0092B-C50C-407E-A947-70E740481C1C}">
              <a14:useLocalDpi xmlns:a14="http://schemas.microsoft.com/office/drawing/2010/main" val="0"/>
            </a:ext>
          </a:extLst>
        </a:blip>
        <a:stretch>
          <a:fillRect/>
        </a:stretch>
      </xdr:blipFill>
      <xdr:spPr>
        <a:xfrm>
          <a:off x="3322320" y="6539038"/>
          <a:ext cx="1402080" cy="292692"/>
        </a:xfrm>
        <a:prstGeom prst="rect">
          <a:avLst/>
        </a:prstGeom>
      </xdr:spPr>
    </xdr:pic>
    <xdr:clientData/>
  </xdr:oneCellAnchor>
  <xdr:twoCellAnchor>
    <xdr:from>
      <xdr:col>9</xdr:col>
      <xdr:colOff>22860</xdr:colOff>
      <xdr:row>28</xdr:row>
      <xdr:rowOff>198120</xdr:rowOff>
    </xdr:from>
    <xdr:to>
      <xdr:col>11</xdr:col>
      <xdr:colOff>15240</xdr:colOff>
      <xdr:row>30</xdr:row>
      <xdr:rowOff>68580</xdr:rowOff>
    </xdr:to>
    <xdr:sp macro="" textlink="">
      <xdr:nvSpPr>
        <xdr:cNvPr id="4" name="テキスト ボックス 3">
          <a:extLst>
            <a:ext uri="{FF2B5EF4-FFF2-40B4-BE49-F238E27FC236}">
              <a16:creationId xmlns:a16="http://schemas.microsoft.com/office/drawing/2014/main" id="{9E8E529E-8406-4A2B-BCA4-4751777D906A}"/>
            </a:ext>
          </a:extLst>
        </xdr:cNvPr>
        <xdr:cNvSpPr txBox="1"/>
      </xdr:nvSpPr>
      <xdr:spPr>
        <a:xfrm>
          <a:off x="4709160" y="6537960"/>
          <a:ext cx="1333500" cy="3276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000">
              <a:solidFill>
                <a:sysClr val="windowText" lastClr="000000"/>
              </a:solidFill>
              <a:latin typeface="ＭＳ Ｐ明朝" panose="02020600040205080304" pitchFamily="18" charset="-128"/>
              <a:ea typeface="ＭＳ Ｐ明朝" panose="02020600040205080304" pitchFamily="18" charset="-128"/>
            </a:rPr>
            <a:t>←検索結果の一番上に　　　</a:t>
          </a:r>
          <a:endParaRPr kumimoji="1" lang="en-US" altLang="ja-JP" sz="1000">
            <a:solidFill>
              <a:sysClr val="windowText" lastClr="000000"/>
            </a:solidFill>
            <a:latin typeface="ＭＳ Ｐ明朝" panose="02020600040205080304" pitchFamily="18" charset="-128"/>
            <a:ea typeface="ＭＳ Ｐ明朝" panose="02020600040205080304" pitchFamily="18" charset="-128"/>
          </a:endParaRPr>
        </a:p>
        <a:p>
          <a:r>
            <a:rPr kumimoji="1" lang="ja-JP" altLang="en-US" sz="1000">
              <a:solidFill>
                <a:sysClr val="windowText" lastClr="000000"/>
              </a:solidFill>
              <a:latin typeface="ＭＳ Ｐ明朝" panose="02020600040205080304" pitchFamily="18" charset="-128"/>
              <a:ea typeface="ＭＳ Ｐ明朝" panose="02020600040205080304" pitchFamily="18" charset="-128"/>
            </a:rPr>
            <a:t>　表示されます！</a:t>
          </a:r>
        </a:p>
      </xdr:txBody>
    </xdr:sp>
    <xdr:clientData/>
  </xdr:twoCellAnchor>
</xdr:wsDr>
</file>

<file path=xl/drawings/drawing23.xml><?xml version="1.0" encoding="utf-8"?>
<xdr:wsDr xmlns:xdr="http://schemas.openxmlformats.org/drawingml/2006/spreadsheetDrawing" xmlns:a="http://schemas.openxmlformats.org/drawingml/2006/main">
  <xdr:oneCellAnchor>
    <xdr:from>
      <xdr:col>10</xdr:col>
      <xdr:colOff>643157</xdr:colOff>
      <xdr:row>27</xdr:row>
      <xdr:rowOff>7620</xdr:rowOff>
    </xdr:from>
    <xdr:ext cx="682723" cy="682723"/>
    <xdr:pic>
      <xdr:nvPicPr>
        <xdr:cNvPr id="2" name="図 1">
          <a:extLst>
            <a:ext uri="{FF2B5EF4-FFF2-40B4-BE49-F238E27FC236}">
              <a16:creationId xmlns:a16="http://schemas.microsoft.com/office/drawing/2014/main" id="{2054B299-8EA0-4B1F-B891-3F06A204C0DA}"/>
            </a:ext>
            <a:ext uri="{C183D7F6-B498-43B3-948B-1728B52AA6E4}">
              <adec:decorative xmlns:adec="http://schemas.microsoft.com/office/drawing/2017/decorative" val="1"/>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6000017" y="6454140"/>
          <a:ext cx="682723" cy="682723"/>
        </a:xfrm>
        <a:prstGeom prst="rect">
          <a:avLst/>
        </a:prstGeom>
      </xdr:spPr>
    </xdr:pic>
    <xdr:clientData/>
  </xdr:oneCellAnchor>
  <xdr:oneCellAnchor>
    <xdr:from>
      <xdr:col>6</xdr:col>
      <xdr:colOff>60960</xdr:colOff>
      <xdr:row>28</xdr:row>
      <xdr:rowOff>199198</xdr:rowOff>
    </xdr:from>
    <xdr:ext cx="1402080" cy="292692"/>
    <xdr:pic>
      <xdr:nvPicPr>
        <xdr:cNvPr id="3" name="図 2">
          <a:extLst>
            <a:ext uri="{FF2B5EF4-FFF2-40B4-BE49-F238E27FC236}">
              <a16:creationId xmlns:a16="http://schemas.microsoft.com/office/drawing/2014/main" id="{DBBC9CC2-C6CB-4065-B3E7-39A29715FBD8}"/>
            </a:ext>
          </a:extLst>
        </xdr:cNvPr>
        <xdr:cNvPicPr>
          <a:picLocks noChangeAspect="1"/>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backgroundRemoval t="1176" b="94118" l="0" r="98158">
                      <a14:foregroundMark x1="263" y1="10588" x2="17958" y2="60927"/>
                      <a14:foregroundMark x1="91265" y1="91942" x2="95000" y2="92941"/>
                      <a14:foregroundMark x1="87897" y1="69591" x2="68158" y2="4706"/>
                      <a14:foregroundMark x1="89324" y1="74282" x2="88870" y2="72789"/>
                      <a14:foregroundMark x1="95000" y1="92941" x2="92357" y2="84252"/>
                      <a14:foregroundMark x1="68158" y1="4706" x2="0" y2="8235"/>
                      <a14:foregroundMark x1="48684" y1="74118" x2="48684" y2="74118"/>
                      <a14:foregroundMark x1="53684" y1="74118" x2="53684" y2="74118"/>
                      <a14:foregroundMark x1="60000" y1="74118" x2="60789" y2="74118"/>
                      <a14:foregroundMark x1="63684" y1="70588" x2="63684" y2="70588"/>
                      <a14:foregroundMark x1="91053" y1="10588" x2="91053" y2="10588"/>
                      <a14:foregroundMark x1="55526" y1="38824" x2="55526" y2="38824"/>
                      <a14:foregroundMark x1="96316" y1="12941" x2="96316" y2="12941"/>
                      <a14:foregroundMark x1="97105" y1="88235" x2="97105" y2="88235"/>
                      <a14:foregroundMark x1="97632" y1="95294" x2="97632" y2="95294"/>
                      <a14:foregroundMark x1="98421" y1="88235" x2="98421" y2="88235"/>
                      <a14:foregroundMark x1="98158" y1="88235" x2="94737" y2="82353"/>
                      <a14:foregroundMark x1="96579" y1="78824" x2="96316" y2="94118"/>
                      <a14:foregroundMark x1="263" y1="67059" x2="12895" y2="75294"/>
                      <a14:foregroundMark x1="68158" y1="1176" x2="70000" y2="2353"/>
                      <a14:foregroundMark x1="66316" y1="70588" x2="66316" y2="70588"/>
                      <a14:foregroundMark x1="66842" y1="68235" x2="66316" y2="68235"/>
                      <a14:backgroundMark x1="12145" y1="80070" x2="42105" y2="96471"/>
                      <a14:backgroundMark x1="42105" y1="96471" x2="90789" y2="95294"/>
                      <a14:backgroundMark x1="90789" y1="95294" x2="88684" y2="78824"/>
                      <a14:backgroundMark x1="96579" y1="12941" x2="96316" y2="4706"/>
                    </a14:backgroundRemoval>
                  </a14:imgEffect>
                </a14:imgLayer>
              </a14:imgProps>
            </a:ext>
            <a:ext uri="{28A0092B-C50C-407E-A947-70E740481C1C}">
              <a14:useLocalDpi xmlns:a14="http://schemas.microsoft.com/office/drawing/2010/main" val="0"/>
            </a:ext>
          </a:extLst>
        </a:blip>
        <a:stretch>
          <a:fillRect/>
        </a:stretch>
      </xdr:blipFill>
      <xdr:spPr>
        <a:xfrm>
          <a:off x="3322320" y="6889558"/>
          <a:ext cx="1402080" cy="292692"/>
        </a:xfrm>
        <a:prstGeom prst="rect">
          <a:avLst/>
        </a:prstGeom>
      </xdr:spPr>
    </xdr:pic>
    <xdr:clientData/>
  </xdr:oneCellAnchor>
  <xdr:twoCellAnchor>
    <xdr:from>
      <xdr:col>9</xdr:col>
      <xdr:colOff>22860</xdr:colOff>
      <xdr:row>28</xdr:row>
      <xdr:rowOff>198120</xdr:rowOff>
    </xdr:from>
    <xdr:to>
      <xdr:col>11</xdr:col>
      <xdr:colOff>15240</xdr:colOff>
      <xdr:row>30</xdr:row>
      <xdr:rowOff>68580</xdr:rowOff>
    </xdr:to>
    <xdr:sp macro="" textlink="">
      <xdr:nvSpPr>
        <xdr:cNvPr id="4" name="テキスト ボックス 3">
          <a:extLst>
            <a:ext uri="{FF2B5EF4-FFF2-40B4-BE49-F238E27FC236}">
              <a16:creationId xmlns:a16="http://schemas.microsoft.com/office/drawing/2014/main" id="{6244241D-9A0A-48E4-BFF7-DDDD73F14EA2}"/>
            </a:ext>
          </a:extLst>
        </xdr:cNvPr>
        <xdr:cNvSpPr txBox="1"/>
      </xdr:nvSpPr>
      <xdr:spPr>
        <a:xfrm>
          <a:off x="4709160" y="6888480"/>
          <a:ext cx="133350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000">
              <a:solidFill>
                <a:sysClr val="windowText" lastClr="000000"/>
              </a:solidFill>
              <a:latin typeface="ＭＳ Ｐ明朝" panose="02020600040205080304" pitchFamily="18" charset="-128"/>
              <a:ea typeface="ＭＳ Ｐ明朝" panose="02020600040205080304" pitchFamily="18" charset="-128"/>
            </a:rPr>
            <a:t>←検索結果の一番上に　　　</a:t>
          </a:r>
          <a:endParaRPr kumimoji="1" lang="en-US" altLang="ja-JP" sz="1000">
            <a:solidFill>
              <a:sysClr val="windowText" lastClr="000000"/>
            </a:solidFill>
            <a:latin typeface="ＭＳ Ｐ明朝" panose="02020600040205080304" pitchFamily="18" charset="-128"/>
            <a:ea typeface="ＭＳ Ｐ明朝" panose="02020600040205080304" pitchFamily="18" charset="-128"/>
          </a:endParaRPr>
        </a:p>
        <a:p>
          <a:r>
            <a:rPr kumimoji="1" lang="ja-JP" altLang="en-US" sz="1000">
              <a:solidFill>
                <a:sysClr val="windowText" lastClr="000000"/>
              </a:solidFill>
              <a:latin typeface="ＭＳ Ｐ明朝" panose="02020600040205080304" pitchFamily="18" charset="-128"/>
              <a:ea typeface="ＭＳ Ｐ明朝" panose="02020600040205080304" pitchFamily="18" charset="-128"/>
            </a:rPr>
            <a:t>　表示されます！</a:t>
          </a:r>
        </a:p>
      </xdr:txBody>
    </xdr:sp>
    <xdr:clientData/>
  </xdr:twoCellAnchor>
</xdr:wsDr>
</file>

<file path=xl/drawings/drawing24.xml><?xml version="1.0" encoding="utf-8"?>
<xdr:wsDr xmlns:xdr="http://schemas.openxmlformats.org/drawingml/2006/spreadsheetDrawing" xmlns:a="http://schemas.openxmlformats.org/drawingml/2006/main">
  <xdr:oneCellAnchor>
    <xdr:from>
      <xdr:col>10</xdr:col>
      <xdr:colOff>643157</xdr:colOff>
      <xdr:row>27</xdr:row>
      <xdr:rowOff>7620</xdr:rowOff>
    </xdr:from>
    <xdr:ext cx="682723" cy="682723"/>
    <xdr:pic>
      <xdr:nvPicPr>
        <xdr:cNvPr id="2" name="図 1">
          <a:extLst>
            <a:ext uri="{FF2B5EF4-FFF2-40B4-BE49-F238E27FC236}">
              <a16:creationId xmlns:a16="http://schemas.microsoft.com/office/drawing/2014/main" id="{1407F1F8-DC88-4D09-A075-74B81B3DF0F0}"/>
            </a:ext>
            <a:ext uri="{C183D7F6-B498-43B3-948B-1728B52AA6E4}">
              <adec:decorative xmlns:adec="http://schemas.microsoft.com/office/drawing/2017/decorative" val="1"/>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6000017" y="6454140"/>
          <a:ext cx="682723" cy="682723"/>
        </a:xfrm>
        <a:prstGeom prst="rect">
          <a:avLst/>
        </a:prstGeom>
      </xdr:spPr>
    </xdr:pic>
    <xdr:clientData/>
  </xdr:oneCellAnchor>
  <xdr:oneCellAnchor>
    <xdr:from>
      <xdr:col>6</xdr:col>
      <xdr:colOff>60960</xdr:colOff>
      <xdr:row>28</xdr:row>
      <xdr:rowOff>199198</xdr:rowOff>
    </xdr:from>
    <xdr:ext cx="1402080" cy="292692"/>
    <xdr:pic>
      <xdr:nvPicPr>
        <xdr:cNvPr id="3" name="図 2">
          <a:extLst>
            <a:ext uri="{FF2B5EF4-FFF2-40B4-BE49-F238E27FC236}">
              <a16:creationId xmlns:a16="http://schemas.microsoft.com/office/drawing/2014/main" id="{D8F19C67-C965-4293-97A3-D35C233A1060}"/>
            </a:ext>
          </a:extLst>
        </xdr:cNvPr>
        <xdr:cNvPicPr>
          <a:picLocks noChangeAspect="1"/>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backgroundRemoval t="1176" b="94118" l="0" r="98158">
                      <a14:foregroundMark x1="263" y1="10588" x2="17958" y2="60927"/>
                      <a14:foregroundMark x1="91265" y1="91942" x2="95000" y2="92941"/>
                      <a14:foregroundMark x1="87897" y1="69591" x2="68158" y2="4706"/>
                      <a14:foregroundMark x1="89324" y1="74282" x2="88870" y2="72789"/>
                      <a14:foregroundMark x1="95000" y1="92941" x2="92357" y2="84252"/>
                      <a14:foregroundMark x1="68158" y1="4706" x2="0" y2="8235"/>
                      <a14:foregroundMark x1="48684" y1="74118" x2="48684" y2="74118"/>
                      <a14:foregroundMark x1="53684" y1="74118" x2="53684" y2="74118"/>
                      <a14:foregroundMark x1="60000" y1="74118" x2="60789" y2="74118"/>
                      <a14:foregroundMark x1="63684" y1="70588" x2="63684" y2="70588"/>
                      <a14:foregroundMark x1="91053" y1="10588" x2="91053" y2="10588"/>
                      <a14:foregroundMark x1="55526" y1="38824" x2="55526" y2="38824"/>
                      <a14:foregroundMark x1="96316" y1="12941" x2="96316" y2="12941"/>
                      <a14:foregroundMark x1="97105" y1="88235" x2="97105" y2="88235"/>
                      <a14:foregroundMark x1="97632" y1="95294" x2="97632" y2="95294"/>
                      <a14:foregroundMark x1="98421" y1="88235" x2="98421" y2="88235"/>
                      <a14:foregroundMark x1="98158" y1="88235" x2="94737" y2="82353"/>
                      <a14:foregroundMark x1="96579" y1="78824" x2="96316" y2="94118"/>
                      <a14:foregroundMark x1="263" y1="67059" x2="12895" y2="75294"/>
                      <a14:foregroundMark x1="68158" y1="1176" x2="70000" y2="2353"/>
                      <a14:foregroundMark x1="66316" y1="70588" x2="66316" y2="70588"/>
                      <a14:foregroundMark x1="66842" y1="68235" x2="66316" y2="68235"/>
                      <a14:backgroundMark x1="12145" y1="80070" x2="42105" y2="96471"/>
                      <a14:backgroundMark x1="42105" y1="96471" x2="90789" y2="95294"/>
                      <a14:backgroundMark x1="90789" y1="95294" x2="88684" y2="78824"/>
                      <a14:backgroundMark x1="96579" y1="12941" x2="96316" y2="4706"/>
                    </a14:backgroundRemoval>
                  </a14:imgEffect>
                </a14:imgLayer>
              </a14:imgProps>
            </a:ext>
            <a:ext uri="{28A0092B-C50C-407E-A947-70E740481C1C}">
              <a14:useLocalDpi xmlns:a14="http://schemas.microsoft.com/office/drawing/2010/main" val="0"/>
            </a:ext>
          </a:extLst>
        </a:blip>
        <a:stretch>
          <a:fillRect/>
        </a:stretch>
      </xdr:blipFill>
      <xdr:spPr>
        <a:xfrm>
          <a:off x="3322320" y="6889558"/>
          <a:ext cx="1402080" cy="292692"/>
        </a:xfrm>
        <a:prstGeom prst="rect">
          <a:avLst/>
        </a:prstGeom>
      </xdr:spPr>
    </xdr:pic>
    <xdr:clientData/>
  </xdr:oneCellAnchor>
  <xdr:twoCellAnchor>
    <xdr:from>
      <xdr:col>9</xdr:col>
      <xdr:colOff>22860</xdr:colOff>
      <xdr:row>28</xdr:row>
      <xdr:rowOff>198120</xdr:rowOff>
    </xdr:from>
    <xdr:to>
      <xdr:col>11</xdr:col>
      <xdr:colOff>15240</xdr:colOff>
      <xdr:row>30</xdr:row>
      <xdr:rowOff>68580</xdr:rowOff>
    </xdr:to>
    <xdr:sp macro="" textlink="">
      <xdr:nvSpPr>
        <xdr:cNvPr id="4" name="テキスト ボックス 3">
          <a:extLst>
            <a:ext uri="{FF2B5EF4-FFF2-40B4-BE49-F238E27FC236}">
              <a16:creationId xmlns:a16="http://schemas.microsoft.com/office/drawing/2014/main" id="{6D18BC0D-3BD8-4C78-9E5E-E3C83E65EE55}"/>
            </a:ext>
          </a:extLst>
        </xdr:cNvPr>
        <xdr:cNvSpPr txBox="1"/>
      </xdr:nvSpPr>
      <xdr:spPr>
        <a:xfrm>
          <a:off x="4709160" y="6888480"/>
          <a:ext cx="133350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000">
              <a:solidFill>
                <a:sysClr val="windowText" lastClr="000000"/>
              </a:solidFill>
              <a:latin typeface="ＭＳ Ｐ明朝" panose="02020600040205080304" pitchFamily="18" charset="-128"/>
              <a:ea typeface="ＭＳ Ｐ明朝" panose="02020600040205080304" pitchFamily="18" charset="-128"/>
            </a:rPr>
            <a:t>←検索結果の一番上に　　　</a:t>
          </a:r>
          <a:endParaRPr kumimoji="1" lang="en-US" altLang="ja-JP" sz="1000">
            <a:solidFill>
              <a:sysClr val="windowText" lastClr="000000"/>
            </a:solidFill>
            <a:latin typeface="ＭＳ Ｐ明朝" panose="02020600040205080304" pitchFamily="18" charset="-128"/>
            <a:ea typeface="ＭＳ Ｐ明朝" panose="02020600040205080304" pitchFamily="18" charset="-128"/>
          </a:endParaRPr>
        </a:p>
        <a:p>
          <a:r>
            <a:rPr kumimoji="1" lang="ja-JP" altLang="en-US" sz="1000">
              <a:solidFill>
                <a:sysClr val="windowText" lastClr="000000"/>
              </a:solidFill>
              <a:latin typeface="ＭＳ Ｐ明朝" panose="02020600040205080304" pitchFamily="18" charset="-128"/>
              <a:ea typeface="ＭＳ Ｐ明朝" panose="02020600040205080304" pitchFamily="18" charset="-128"/>
            </a:rPr>
            <a:t>　表示されます！</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16</xdr:col>
      <xdr:colOff>106989</xdr:colOff>
      <xdr:row>44</xdr:row>
      <xdr:rowOff>95249</xdr:rowOff>
    </xdr:from>
    <xdr:to>
      <xdr:col>16</xdr:col>
      <xdr:colOff>480367</xdr:colOff>
      <xdr:row>46</xdr:row>
      <xdr:rowOff>79372</xdr:rowOff>
    </xdr:to>
    <xdr:pic>
      <xdr:nvPicPr>
        <xdr:cNvPr id="2" name="図 1" descr="æ¨ã®æé·éç¨ã®ã¤ã©ã¹ã4">
          <a:extLst>
            <a:ext uri="{FF2B5EF4-FFF2-40B4-BE49-F238E27FC236}">
              <a16:creationId xmlns:a16="http://schemas.microsoft.com/office/drawing/2014/main" id="{9D550A4E-E309-437B-81B6-663147906A6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53609" y="7997189"/>
          <a:ext cx="373378" cy="3879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276225</xdr:colOff>
      <xdr:row>49</xdr:row>
      <xdr:rowOff>139065</xdr:rowOff>
    </xdr:from>
    <xdr:to>
      <xdr:col>18</xdr:col>
      <xdr:colOff>593725</xdr:colOff>
      <xdr:row>51</xdr:row>
      <xdr:rowOff>37465</xdr:rowOff>
    </xdr:to>
    <xdr:pic>
      <xdr:nvPicPr>
        <xdr:cNvPr id="3" name="図 2" descr="木の成長過程のイラスト2">
          <a:extLst>
            <a:ext uri="{FF2B5EF4-FFF2-40B4-BE49-F238E27FC236}">
              <a16:creationId xmlns:a16="http://schemas.microsoft.com/office/drawing/2014/main" id="{4C7371F1-142E-46A5-AE50-443E352F535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909685" y="9023985"/>
          <a:ext cx="317500" cy="3022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581024</xdr:colOff>
      <xdr:row>45</xdr:row>
      <xdr:rowOff>128584</xdr:rowOff>
    </xdr:from>
    <xdr:to>
      <xdr:col>18</xdr:col>
      <xdr:colOff>248601</xdr:colOff>
      <xdr:row>47</xdr:row>
      <xdr:rowOff>117471</xdr:rowOff>
    </xdr:to>
    <xdr:pic>
      <xdr:nvPicPr>
        <xdr:cNvPr id="4" name="図 3" descr="木の成長過程のイラスト3">
          <a:extLst>
            <a:ext uri="{FF2B5EF4-FFF2-40B4-BE49-F238E27FC236}">
              <a16:creationId xmlns:a16="http://schemas.microsoft.com/office/drawing/2014/main" id="{D8849C1F-5E52-461A-84A2-830C7622B597}"/>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543924" y="8259124"/>
          <a:ext cx="338137" cy="3394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420657</xdr:colOff>
      <xdr:row>49</xdr:row>
      <xdr:rowOff>152399</xdr:rowOff>
    </xdr:from>
    <xdr:to>
      <xdr:col>17</xdr:col>
      <xdr:colOff>61273</xdr:colOff>
      <xdr:row>52</xdr:row>
      <xdr:rowOff>316</xdr:rowOff>
    </xdr:to>
    <xdr:pic>
      <xdr:nvPicPr>
        <xdr:cNvPr id="5" name="図 4" descr="木の成長過程のイラスト5">
          <a:extLst>
            <a:ext uri="{FF2B5EF4-FFF2-40B4-BE49-F238E27FC236}">
              <a16:creationId xmlns:a16="http://schemas.microsoft.com/office/drawing/2014/main" id="{8BE99D67-1EEF-4C31-88E6-2E1E5980AF8E}"/>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667277" y="9037319"/>
          <a:ext cx="356896" cy="4727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180976</xdr:colOff>
      <xdr:row>50</xdr:row>
      <xdr:rowOff>156607</xdr:rowOff>
    </xdr:from>
    <xdr:to>
      <xdr:col>17</xdr:col>
      <xdr:colOff>592914</xdr:colOff>
      <xdr:row>55</xdr:row>
      <xdr:rowOff>5716</xdr:rowOff>
    </xdr:to>
    <xdr:pic>
      <xdr:nvPicPr>
        <xdr:cNvPr id="6" name="図 5" descr="木の成長過程のイラスト7">
          <a:extLst>
            <a:ext uri="{FF2B5EF4-FFF2-40B4-BE49-F238E27FC236}">
              <a16:creationId xmlns:a16="http://schemas.microsoft.com/office/drawing/2014/main" id="{8CFF3973-2F5A-451F-879C-3E6CFF0008A2}"/>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8143876" y="9270127"/>
          <a:ext cx="411938" cy="6187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384810</xdr:colOff>
      <xdr:row>60</xdr:row>
      <xdr:rowOff>163830</xdr:rowOff>
    </xdr:from>
    <xdr:to>
      <xdr:col>15</xdr:col>
      <xdr:colOff>144780</xdr:colOff>
      <xdr:row>61</xdr:row>
      <xdr:rowOff>59056</xdr:rowOff>
    </xdr:to>
    <xdr:sp macro="" textlink="">
      <xdr:nvSpPr>
        <xdr:cNvPr id="7" name="正方形/長方形 6">
          <a:extLst>
            <a:ext uri="{FF2B5EF4-FFF2-40B4-BE49-F238E27FC236}">
              <a16:creationId xmlns:a16="http://schemas.microsoft.com/office/drawing/2014/main" id="{3A45CC34-4F2B-4026-853C-8627B15C5025}"/>
            </a:ext>
          </a:extLst>
        </xdr:cNvPr>
        <xdr:cNvSpPr/>
      </xdr:nvSpPr>
      <xdr:spPr>
        <a:xfrm>
          <a:off x="3028950" y="11121390"/>
          <a:ext cx="3882390" cy="123826"/>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8</xdr:col>
      <xdr:colOff>39486</xdr:colOff>
      <xdr:row>38</xdr:row>
      <xdr:rowOff>166643</xdr:rowOff>
    </xdr:from>
    <xdr:to>
      <xdr:col>11</xdr:col>
      <xdr:colOff>332510</xdr:colOff>
      <xdr:row>40</xdr:row>
      <xdr:rowOff>170853</xdr:rowOff>
    </xdr:to>
    <xdr:pic>
      <xdr:nvPicPr>
        <xdr:cNvPr id="8" name="図 7">
          <a:extLst>
            <a:ext uri="{FF2B5EF4-FFF2-40B4-BE49-F238E27FC236}">
              <a16:creationId xmlns:a16="http://schemas.microsoft.com/office/drawing/2014/main" id="{92F17516-982E-4B30-8017-FFC748C9C63B}"/>
            </a:ext>
          </a:extLst>
        </xdr:cNvPr>
        <xdr:cNvPicPr>
          <a:picLocks noChangeAspect="1"/>
        </xdr:cNvPicPr>
      </xdr:nvPicPr>
      <xdr:blipFill>
        <a:blip xmlns:r="http://schemas.openxmlformats.org/officeDocument/2006/relationships" r:embed="rId6" cstate="print">
          <a:extLst>
            <a:ext uri="{BEBA8EAE-BF5A-486C-A8C5-ECC9F3942E4B}">
              <a14:imgProps xmlns:a14="http://schemas.microsoft.com/office/drawing/2010/main">
                <a14:imgLayer r:embed="rId7">
                  <a14:imgEffect>
                    <a14:backgroundRemoval t="1176" b="94118" l="0" r="98158">
                      <a14:foregroundMark x1="263" y1="10588" x2="17958" y2="60927"/>
                      <a14:foregroundMark x1="91265" y1="91942" x2="95000" y2="92941"/>
                      <a14:foregroundMark x1="87897" y1="69591" x2="68158" y2="4706"/>
                      <a14:foregroundMark x1="89324" y1="74282" x2="88870" y2="72789"/>
                      <a14:foregroundMark x1="95000" y1="92941" x2="92357" y2="84252"/>
                      <a14:foregroundMark x1="68158" y1="4706" x2="0" y2="8235"/>
                      <a14:foregroundMark x1="48684" y1="74118" x2="48684" y2="74118"/>
                      <a14:foregroundMark x1="53684" y1="74118" x2="53684" y2="74118"/>
                      <a14:foregroundMark x1="60000" y1="74118" x2="60789" y2="74118"/>
                      <a14:foregroundMark x1="63684" y1="70588" x2="63684" y2="70588"/>
                      <a14:foregroundMark x1="91053" y1="10588" x2="91053" y2="10588"/>
                      <a14:foregroundMark x1="55526" y1="38824" x2="55526" y2="38824"/>
                      <a14:foregroundMark x1="96316" y1="12941" x2="96316" y2="12941"/>
                      <a14:foregroundMark x1="97105" y1="88235" x2="97105" y2="88235"/>
                      <a14:foregroundMark x1="97632" y1="95294" x2="97632" y2="95294"/>
                      <a14:foregroundMark x1="98421" y1="88235" x2="98421" y2="88235"/>
                      <a14:foregroundMark x1="98158" y1="88235" x2="94737" y2="82353"/>
                      <a14:foregroundMark x1="96579" y1="78824" x2="96316" y2="94118"/>
                      <a14:foregroundMark x1="263" y1="67059" x2="12895" y2="75294"/>
                      <a14:foregroundMark x1="68158" y1="1176" x2="70000" y2="2353"/>
                      <a14:foregroundMark x1="66316" y1="70588" x2="66316" y2="70588"/>
                      <a14:foregroundMark x1="66842" y1="68235" x2="66316" y2="68235"/>
                      <a14:backgroundMark x1="12145" y1="80070" x2="42105" y2="96471"/>
                      <a14:backgroundMark x1="42105" y1="96471" x2="90789" y2="95294"/>
                      <a14:backgroundMark x1="90789" y1="95294" x2="88684" y2="78824"/>
                      <a14:backgroundMark x1="96579" y1="12941" x2="96316" y2="4706"/>
                    </a14:backgroundRemoval>
                  </a14:imgEffect>
                </a14:imgLayer>
              </a14:imgProps>
            </a:ext>
            <a:ext uri="{28A0092B-C50C-407E-A947-70E740481C1C}">
              <a14:useLocalDpi xmlns:a14="http://schemas.microsoft.com/office/drawing/2010/main" val="0"/>
            </a:ext>
          </a:extLst>
        </a:blip>
        <a:stretch>
          <a:fillRect/>
        </a:stretch>
      </xdr:blipFill>
      <xdr:spPr>
        <a:xfrm>
          <a:off x="3598026" y="7017023"/>
          <a:ext cx="1580804" cy="354730"/>
        </a:xfrm>
        <a:prstGeom prst="rect">
          <a:avLst/>
        </a:prstGeom>
      </xdr:spPr>
    </xdr:pic>
    <xdr:clientData/>
  </xdr:twoCellAnchor>
  <xdr:twoCellAnchor editAs="oneCell">
    <xdr:from>
      <xdr:col>14</xdr:col>
      <xdr:colOff>259155</xdr:colOff>
      <xdr:row>36</xdr:row>
      <xdr:rowOff>175259</xdr:rowOff>
    </xdr:from>
    <xdr:to>
      <xdr:col>15</xdr:col>
      <xdr:colOff>448183</xdr:colOff>
      <xdr:row>40</xdr:row>
      <xdr:rowOff>137730</xdr:rowOff>
    </xdr:to>
    <xdr:pic>
      <xdr:nvPicPr>
        <xdr:cNvPr id="9" name="図 8">
          <a:extLst>
            <a:ext uri="{FF2B5EF4-FFF2-40B4-BE49-F238E27FC236}">
              <a16:creationId xmlns:a16="http://schemas.microsoft.com/office/drawing/2014/main" id="{A4395AF1-546B-4657-8B1A-D60C44879151}"/>
            </a:ext>
            <a:ext uri="{C183D7F6-B498-43B3-948B-1728B52AA6E4}">
              <adec:decorative xmlns:adec="http://schemas.microsoft.com/office/drawing/2017/decorative" val="1"/>
            </a:ext>
          </a:extLst>
        </xdr:cNvPr>
        <xdr:cNvPicPr>
          <a:picLocks noChangeAspect="1"/>
        </xdr:cNvPicPr>
      </xdr:nvPicPr>
      <xdr:blipFill rotWithShape="1">
        <a:blip xmlns:r="http://schemas.openxmlformats.org/officeDocument/2006/relationships" r:embed="rId8" cstate="print">
          <a:extLst>
            <a:ext uri="{28A0092B-C50C-407E-A947-70E740481C1C}">
              <a14:useLocalDpi xmlns:a14="http://schemas.microsoft.com/office/drawing/2010/main" val="0"/>
            </a:ext>
          </a:extLst>
        </a:blip>
        <a:srcRect l="5807" t="7113" r="7208" b="6038"/>
        <a:stretch/>
      </xdr:blipFill>
      <xdr:spPr>
        <a:xfrm>
          <a:off x="6545655" y="6675119"/>
          <a:ext cx="669088" cy="663511"/>
        </a:xfrm>
        <a:prstGeom prst="rect">
          <a:avLst/>
        </a:prstGeom>
      </xdr:spPr>
    </xdr:pic>
    <xdr:clientData/>
  </xdr:twoCellAnchor>
  <xdr:twoCellAnchor>
    <xdr:from>
      <xdr:col>11</xdr:col>
      <xdr:colOff>327660</xdr:colOff>
      <xdr:row>39</xdr:row>
      <xdr:rowOff>22860</xdr:rowOff>
    </xdr:from>
    <xdr:to>
      <xdr:col>14</xdr:col>
      <xdr:colOff>129540</xdr:colOff>
      <xdr:row>41</xdr:row>
      <xdr:rowOff>53340</xdr:rowOff>
    </xdr:to>
    <xdr:sp macro="" textlink="">
      <xdr:nvSpPr>
        <xdr:cNvPr id="10" name="テキスト ボックス 9">
          <a:extLst>
            <a:ext uri="{FF2B5EF4-FFF2-40B4-BE49-F238E27FC236}">
              <a16:creationId xmlns:a16="http://schemas.microsoft.com/office/drawing/2014/main" id="{5A355E88-2CD3-49FB-9403-4F40DE693F53}"/>
            </a:ext>
          </a:extLst>
        </xdr:cNvPr>
        <xdr:cNvSpPr txBox="1"/>
      </xdr:nvSpPr>
      <xdr:spPr>
        <a:xfrm>
          <a:off x="5173980" y="7048500"/>
          <a:ext cx="124206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000">
              <a:latin typeface="ＭＳ Ｐゴシック" panose="020B0600070205080204" pitchFamily="50" charset="-128"/>
              <a:ea typeface="ＭＳ Ｐゴシック" panose="020B0600070205080204" pitchFamily="50" charset="-128"/>
            </a:rPr>
            <a:t>←検索すると</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一番上に出てきます</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16</xdr:col>
      <xdr:colOff>106989</xdr:colOff>
      <xdr:row>44</xdr:row>
      <xdr:rowOff>95249</xdr:rowOff>
    </xdr:from>
    <xdr:to>
      <xdr:col>16</xdr:col>
      <xdr:colOff>480367</xdr:colOff>
      <xdr:row>46</xdr:row>
      <xdr:rowOff>79372</xdr:rowOff>
    </xdr:to>
    <xdr:pic>
      <xdr:nvPicPr>
        <xdr:cNvPr id="2" name="図 1" descr="æ¨ã®æé·éç¨ã®ã¤ã©ã¹ã4">
          <a:extLst>
            <a:ext uri="{FF2B5EF4-FFF2-40B4-BE49-F238E27FC236}">
              <a16:creationId xmlns:a16="http://schemas.microsoft.com/office/drawing/2014/main" id="{51AF0F03-4A1E-40D9-AA08-67D2402C338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53609" y="7997189"/>
          <a:ext cx="373378" cy="3879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276225</xdr:colOff>
      <xdr:row>49</xdr:row>
      <xdr:rowOff>139065</xdr:rowOff>
    </xdr:from>
    <xdr:to>
      <xdr:col>18</xdr:col>
      <xdr:colOff>593725</xdr:colOff>
      <xdr:row>51</xdr:row>
      <xdr:rowOff>37465</xdr:rowOff>
    </xdr:to>
    <xdr:pic>
      <xdr:nvPicPr>
        <xdr:cNvPr id="3" name="図 2" descr="木の成長過程のイラスト2">
          <a:extLst>
            <a:ext uri="{FF2B5EF4-FFF2-40B4-BE49-F238E27FC236}">
              <a16:creationId xmlns:a16="http://schemas.microsoft.com/office/drawing/2014/main" id="{64F09BEF-B163-44A2-9E32-258997E2148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909685" y="9023985"/>
          <a:ext cx="317500" cy="3022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581024</xdr:colOff>
      <xdr:row>45</xdr:row>
      <xdr:rowOff>128584</xdr:rowOff>
    </xdr:from>
    <xdr:to>
      <xdr:col>18</xdr:col>
      <xdr:colOff>248601</xdr:colOff>
      <xdr:row>47</xdr:row>
      <xdr:rowOff>117471</xdr:rowOff>
    </xdr:to>
    <xdr:pic>
      <xdr:nvPicPr>
        <xdr:cNvPr id="4" name="図 3" descr="木の成長過程のイラスト3">
          <a:extLst>
            <a:ext uri="{FF2B5EF4-FFF2-40B4-BE49-F238E27FC236}">
              <a16:creationId xmlns:a16="http://schemas.microsoft.com/office/drawing/2014/main" id="{6ECA9FA6-F398-4C15-B7AF-AB46DECCD3AF}"/>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543924" y="8259124"/>
          <a:ext cx="338137" cy="3394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420657</xdr:colOff>
      <xdr:row>49</xdr:row>
      <xdr:rowOff>152399</xdr:rowOff>
    </xdr:from>
    <xdr:to>
      <xdr:col>17</xdr:col>
      <xdr:colOff>61273</xdr:colOff>
      <xdr:row>52</xdr:row>
      <xdr:rowOff>316</xdr:rowOff>
    </xdr:to>
    <xdr:pic>
      <xdr:nvPicPr>
        <xdr:cNvPr id="5" name="図 4" descr="木の成長過程のイラスト5">
          <a:extLst>
            <a:ext uri="{FF2B5EF4-FFF2-40B4-BE49-F238E27FC236}">
              <a16:creationId xmlns:a16="http://schemas.microsoft.com/office/drawing/2014/main" id="{896E8E15-3F5D-4601-B6F2-37F676513FAC}"/>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667277" y="9037319"/>
          <a:ext cx="356896" cy="4727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180976</xdr:colOff>
      <xdr:row>50</xdr:row>
      <xdr:rowOff>156607</xdr:rowOff>
    </xdr:from>
    <xdr:to>
      <xdr:col>17</xdr:col>
      <xdr:colOff>592914</xdr:colOff>
      <xdr:row>55</xdr:row>
      <xdr:rowOff>5716</xdr:rowOff>
    </xdr:to>
    <xdr:pic>
      <xdr:nvPicPr>
        <xdr:cNvPr id="6" name="図 5" descr="木の成長過程のイラスト7">
          <a:extLst>
            <a:ext uri="{FF2B5EF4-FFF2-40B4-BE49-F238E27FC236}">
              <a16:creationId xmlns:a16="http://schemas.microsoft.com/office/drawing/2014/main" id="{83C481D3-9300-4340-8BE4-C05FC9B06C37}"/>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8143876" y="9270127"/>
          <a:ext cx="411938" cy="6187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384810</xdr:colOff>
      <xdr:row>60</xdr:row>
      <xdr:rowOff>163830</xdr:rowOff>
    </xdr:from>
    <xdr:to>
      <xdr:col>15</xdr:col>
      <xdr:colOff>144780</xdr:colOff>
      <xdr:row>61</xdr:row>
      <xdr:rowOff>59056</xdr:rowOff>
    </xdr:to>
    <xdr:sp macro="" textlink="">
      <xdr:nvSpPr>
        <xdr:cNvPr id="7" name="正方形/長方形 6">
          <a:extLst>
            <a:ext uri="{FF2B5EF4-FFF2-40B4-BE49-F238E27FC236}">
              <a16:creationId xmlns:a16="http://schemas.microsoft.com/office/drawing/2014/main" id="{A7020676-3842-4DE0-A949-ADB0153AC3C4}"/>
            </a:ext>
          </a:extLst>
        </xdr:cNvPr>
        <xdr:cNvSpPr/>
      </xdr:nvSpPr>
      <xdr:spPr>
        <a:xfrm>
          <a:off x="3028950" y="11121390"/>
          <a:ext cx="3882390" cy="123826"/>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8</xdr:col>
      <xdr:colOff>39486</xdr:colOff>
      <xdr:row>38</xdr:row>
      <xdr:rowOff>166643</xdr:rowOff>
    </xdr:from>
    <xdr:to>
      <xdr:col>11</xdr:col>
      <xdr:colOff>332510</xdr:colOff>
      <xdr:row>40</xdr:row>
      <xdr:rowOff>170853</xdr:rowOff>
    </xdr:to>
    <xdr:pic>
      <xdr:nvPicPr>
        <xdr:cNvPr id="8" name="図 7">
          <a:extLst>
            <a:ext uri="{FF2B5EF4-FFF2-40B4-BE49-F238E27FC236}">
              <a16:creationId xmlns:a16="http://schemas.microsoft.com/office/drawing/2014/main" id="{589B0034-C653-415A-A80F-0A5F3AEFB533}"/>
            </a:ext>
          </a:extLst>
        </xdr:cNvPr>
        <xdr:cNvPicPr>
          <a:picLocks noChangeAspect="1"/>
        </xdr:cNvPicPr>
      </xdr:nvPicPr>
      <xdr:blipFill>
        <a:blip xmlns:r="http://schemas.openxmlformats.org/officeDocument/2006/relationships" r:embed="rId6" cstate="print">
          <a:extLst>
            <a:ext uri="{BEBA8EAE-BF5A-486C-A8C5-ECC9F3942E4B}">
              <a14:imgProps xmlns:a14="http://schemas.microsoft.com/office/drawing/2010/main">
                <a14:imgLayer r:embed="rId7">
                  <a14:imgEffect>
                    <a14:backgroundRemoval t="1176" b="94118" l="0" r="98158">
                      <a14:foregroundMark x1="263" y1="10588" x2="17958" y2="60927"/>
                      <a14:foregroundMark x1="91265" y1="91942" x2="95000" y2="92941"/>
                      <a14:foregroundMark x1="87897" y1="69591" x2="68158" y2="4706"/>
                      <a14:foregroundMark x1="89324" y1="74282" x2="88870" y2="72789"/>
                      <a14:foregroundMark x1="95000" y1="92941" x2="92357" y2="84252"/>
                      <a14:foregroundMark x1="68158" y1="4706" x2="0" y2="8235"/>
                      <a14:foregroundMark x1="48684" y1="74118" x2="48684" y2="74118"/>
                      <a14:foregroundMark x1="53684" y1="74118" x2="53684" y2="74118"/>
                      <a14:foregroundMark x1="60000" y1="74118" x2="60789" y2="74118"/>
                      <a14:foregroundMark x1="63684" y1="70588" x2="63684" y2="70588"/>
                      <a14:foregroundMark x1="91053" y1="10588" x2="91053" y2="10588"/>
                      <a14:foregroundMark x1="55526" y1="38824" x2="55526" y2="38824"/>
                      <a14:foregroundMark x1="96316" y1="12941" x2="96316" y2="12941"/>
                      <a14:foregroundMark x1="97105" y1="88235" x2="97105" y2="88235"/>
                      <a14:foregroundMark x1="97632" y1="95294" x2="97632" y2="95294"/>
                      <a14:foregroundMark x1="98421" y1="88235" x2="98421" y2="88235"/>
                      <a14:foregroundMark x1="98158" y1="88235" x2="94737" y2="82353"/>
                      <a14:foregroundMark x1="96579" y1="78824" x2="96316" y2="94118"/>
                      <a14:foregroundMark x1="263" y1="67059" x2="12895" y2="75294"/>
                      <a14:foregroundMark x1="68158" y1="1176" x2="70000" y2="2353"/>
                      <a14:foregroundMark x1="66316" y1="70588" x2="66316" y2="70588"/>
                      <a14:foregroundMark x1="66842" y1="68235" x2="66316" y2="68235"/>
                      <a14:backgroundMark x1="12145" y1="80070" x2="42105" y2="96471"/>
                      <a14:backgroundMark x1="42105" y1="96471" x2="90789" y2="95294"/>
                      <a14:backgroundMark x1="90789" y1="95294" x2="88684" y2="78824"/>
                      <a14:backgroundMark x1="96579" y1="12941" x2="96316" y2="4706"/>
                    </a14:backgroundRemoval>
                  </a14:imgEffect>
                </a14:imgLayer>
              </a14:imgProps>
            </a:ext>
            <a:ext uri="{28A0092B-C50C-407E-A947-70E740481C1C}">
              <a14:useLocalDpi xmlns:a14="http://schemas.microsoft.com/office/drawing/2010/main" val="0"/>
            </a:ext>
          </a:extLst>
        </a:blip>
        <a:stretch>
          <a:fillRect/>
        </a:stretch>
      </xdr:blipFill>
      <xdr:spPr>
        <a:xfrm>
          <a:off x="3598026" y="7017023"/>
          <a:ext cx="1580804" cy="354730"/>
        </a:xfrm>
        <a:prstGeom prst="rect">
          <a:avLst/>
        </a:prstGeom>
      </xdr:spPr>
    </xdr:pic>
    <xdr:clientData/>
  </xdr:twoCellAnchor>
  <xdr:twoCellAnchor editAs="oneCell">
    <xdr:from>
      <xdr:col>14</xdr:col>
      <xdr:colOff>259155</xdr:colOff>
      <xdr:row>36</xdr:row>
      <xdr:rowOff>175259</xdr:rowOff>
    </xdr:from>
    <xdr:to>
      <xdr:col>15</xdr:col>
      <xdr:colOff>448183</xdr:colOff>
      <xdr:row>40</xdr:row>
      <xdr:rowOff>137730</xdr:rowOff>
    </xdr:to>
    <xdr:pic>
      <xdr:nvPicPr>
        <xdr:cNvPr id="9" name="図 8">
          <a:extLst>
            <a:ext uri="{FF2B5EF4-FFF2-40B4-BE49-F238E27FC236}">
              <a16:creationId xmlns:a16="http://schemas.microsoft.com/office/drawing/2014/main" id="{94B2AB8D-4FB2-4C26-81F5-7045D68A3DC2}"/>
            </a:ext>
            <a:ext uri="{C183D7F6-B498-43B3-948B-1728B52AA6E4}">
              <adec:decorative xmlns:adec="http://schemas.microsoft.com/office/drawing/2017/decorative" val="1"/>
            </a:ext>
          </a:extLst>
        </xdr:cNvPr>
        <xdr:cNvPicPr>
          <a:picLocks noChangeAspect="1"/>
        </xdr:cNvPicPr>
      </xdr:nvPicPr>
      <xdr:blipFill rotWithShape="1">
        <a:blip xmlns:r="http://schemas.openxmlformats.org/officeDocument/2006/relationships" r:embed="rId8" cstate="print">
          <a:extLst>
            <a:ext uri="{28A0092B-C50C-407E-A947-70E740481C1C}">
              <a14:useLocalDpi xmlns:a14="http://schemas.microsoft.com/office/drawing/2010/main" val="0"/>
            </a:ext>
          </a:extLst>
        </a:blip>
        <a:srcRect l="5807" t="7113" r="7208" b="6038"/>
        <a:stretch/>
      </xdr:blipFill>
      <xdr:spPr>
        <a:xfrm>
          <a:off x="6545655" y="6675119"/>
          <a:ext cx="669088" cy="663511"/>
        </a:xfrm>
        <a:prstGeom prst="rect">
          <a:avLst/>
        </a:prstGeom>
      </xdr:spPr>
    </xdr:pic>
    <xdr:clientData/>
  </xdr:twoCellAnchor>
  <xdr:twoCellAnchor>
    <xdr:from>
      <xdr:col>11</xdr:col>
      <xdr:colOff>327660</xdr:colOff>
      <xdr:row>39</xdr:row>
      <xdr:rowOff>22860</xdr:rowOff>
    </xdr:from>
    <xdr:to>
      <xdr:col>14</xdr:col>
      <xdr:colOff>129540</xdr:colOff>
      <xdr:row>41</xdr:row>
      <xdr:rowOff>53340</xdr:rowOff>
    </xdr:to>
    <xdr:sp macro="" textlink="">
      <xdr:nvSpPr>
        <xdr:cNvPr id="10" name="テキスト ボックス 9">
          <a:extLst>
            <a:ext uri="{FF2B5EF4-FFF2-40B4-BE49-F238E27FC236}">
              <a16:creationId xmlns:a16="http://schemas.microsoft.com/office/drawing/2014/main" id="{3E267DE5-677F-4318-87D7-6578DD3688D3}"/>
            </a:ext>
          </a:extLst>
        </xdr:cNvPr>
        <xdr:cNvSpPr txBox="1"/>
      </xdr:nvSpPr>
      <xdr:spPr>
        <a:xfrm>
          <a:off x="5173980" y="7048500"/>
          <a:ext cx="124206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000">
              <a:latin typeface="ＭＳ Ｐゴシック" panose="020B0600070205080204" pitchFamily="50" charset="-128"/>
              <a:ea typeface="ＭＳ Ｐゴシック" panose="020B0600070205080204" pitchFamily="50" charset="-128"/>
            </a:rPr>
            <a:t>←検索すると</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一番上に出てきます</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16</xdr:col>
      <xdr:colOff>106989</xdr:colOff>
      <xdr:row>44</xdr:row>
      <xdr:rowOff>95249</xdr:rowOff>
    </xdr:from>
    <xdr:to>
      <xdr:col>16</xdr:col>
      <xdr:colOff>480367</xdr:colOff>
      <xdr:row>45</xdr:row>
      <xdr:rowOff>254632</xdr:rowOff>
    </xdr:to>
    <xdr:pic>
      <xdr:nvPicPr>
        <xdr:cNvPr id="2" name="図 1" descr="æ¨ã®æé·éç¨ã®ã¤ã©ã¹ã4">
          <a:extLst>
            <a:ext uri="{FF2B5EF4-FFF2-40B4-BE49-F238E27FC236}">
              <a16:creationId xmlns:a16="http://schemas.microsoft.com/office/drawing/2014/main" id="{26659D56-1605-4AF9-887C-78DDA9E2475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53609" y="7997189"/>
          <a:ext cx="373378" cy="3879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276225</xdr:colOff>
      <xdr:row>49</xdr:row>
      <xdr:rowOff>139065</xdr:rowOff>
    </xdr:from>
    <xdr:to>
      <xdr:col>18</xdr:col>
      <xdr:colOff>593725</xdr:colOff>
      <xdr:row>51</xdr:row>
      <xdr:rowOff>37465</xdr:rowOff>
    </xdr:to>
    <xdr:pic>
      <xdr:nvPicPr>
        <xdr:cNvPr id="3" name="図 2" descr="木の成長過程のイラスト2">
          <a:extLst>
            <a:ext uri="{FF2B5EF4-FFF2-40B4-BE49-F238E27FC236}">
              <a16:creationId xmlns:a16="http://schemas.microsoft.com/office/drawing/2014/main" id="{840F564F-DCB0-45BB-ADB2-F7733A3D70A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909685" y="9023985"/>
          <a:ext cx="317500" cy="3022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581024</xdr:colOff>
      <xdr:row>45</xdr:row>
      <xdr:rowOff>128584</xdr:rowOff>
    </xdr:from>
    <xdr:to>
      <xdr:col>18</xdr:col>
      <xdr:colOff>248601</xdr:colOff>
      <xdr:row>47</xdr:row>
      <xdr:rowOff>18411</xdr:rowOff>
    </xdr:to>
    <xdr:pic>
      <xdr:nvPicPr>
        <xdr:cNvPr id="4" name="図 3" descr="木の成長過程のイラスト3">
          <a:extLst>
            <a:ext uri="{FF2B5EF4-FFF2-40B4-BE49-F238E27FC236}">
              <a16:creationId xmlns:a16="http://schemas.microsoft.com/office/drawing/2014/main" id="{BD0E71A8-55D1-49FE-98A8-B713DC33FD15}"/>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543924" y="8259124"/>
          <a:ext cx="338137" cy="3394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420657</xdr:colOff>
      <xdr:row>49</xdr:row>
      <xdr:rowOff>152399</xdr:rowOff>
    </xdr:from>
    <xdr:to>
      <xdr:col>17</xdr:col>
      <xdr:colOff>61273</xdr:colOff>
      <xdr:row>52</xdr:row>
      <xdr:rowOff>316</xdr:rowOff>
    </xdr:to>
    <xdr:pic>
      <xdr:nvPicPr>
        <xdr:cNvPr id="5" name="図 4" descr="木の成長過程のイラスト5">
          <a:extLst>
            <a:ext uri="{FF2B5EF4-FFF2-40B4-BE49-F238E27FC236}">
              <a16:creationId xmlns:a16="http://schemas.microsoft.com/office/drawing/2014/main" id="{627ABD17-1AD7-4133-B12D-3A15B9B13A35}"/>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667277" y="9037319"/>
          <a:ext cx="356896" cy="4727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180976</xdr:colOff>
      <xdr:row>50</xdr:row>
      <xdr:rowOff>156607</xdr:rowOff>
    </xdr:from>
    <xdr:to>
      <xdr:col>17</xdr:col>
      <xdr:colOff>592914</xdr:colOff>
      <xdr:row>55</xdr:row>
      <xdr:rowOff>5716</xdr:rowOff>
    </xdr:to>
    <xdr:pic>
      <xdr:nvPicPr>
        <xdr:cNvPr id="6" name="図 5" descr="木の成長過程のイラスト7">
          <a:extLst>
            <a:ext uri="{FF2B5EF4-FFF2-40B4-BE49-F238E27FC236}">
              <a16:creationId xmlns:a16="http://schemas.microsoft.com/office/drawing/2014/main" id="{CDD1117C-7F08-4A84-B81D-4A8C4DEB02F3}"/>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8143876" y="9270127"/>
          <a:ext cx="411938" cy="6187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384810</xdr:colOff>
      <xdr:row>60</xdr:row>
      <xdr:rowOff>163830</xdr:rowOff>
    </xdr:from>
    <xdr:to>
      <xdr:col>15</xdr:col>
      <xdr:colOff>144780</xdr:colOff>
      <xdr:row>61</xdr:row>
      <xdr:rowOff>59056</xdr:rowOff>
    </xdr:to>
    <xdr:sp macro="" textlink="">
      <xdr:nvSpPr>
        <xdr:cNvPr id="7" name="正方形/長方形 6">
          <a:extLst>
            <a:ext uri="{FF2B5EF4-FFF2-40B4-BE49-F238E27FC236}">
              <a16:creationId xmlns:a16="http://schemas.microsoft.com/office/drawing/2014/main" id="{37F6977B-7770-4BA5-9828-87AFF1EE3F73}"/>
            </a:ext>
          </a:extLst>
        </xdr:cNvPr>
        <xdr:cNvSpPr/>
      </xdr:nvSpPr>
      <xdr:spPr>
        <a:xfrm>
          <a:off x="3028950" y="11121390"/>
          <a:ext cx="3882390" cy="123826"/>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8</xdr:col>
      <xdr:colOff>39486</xdr:colOff>
      <xdr:row>38</xdr:row>
      <xdr:rowOff>166643</xdr:rowOff>
    </xdr:from>
    <xdr:to>
      <xdr:col>11</xdr:col>
      <xdr:colOff>332510</xdr:colOff>
      <xdr:row>40</xdr:row>
      <xdr:rowOff>170853</xdr:rowOff>
    </xdr:to>
    <xdr:pic>
      <xdr:nvPicPr>
        <xdr:cNvPr id="8" name="図 7">
          <a:extLst>
            <a:ext uri="{FF2B5EF4-FFF2-40B4-BE49-F238E27FC236}">
              <a16:creationId xmlns:a16="http://schemas.microsoft.com/office/drawing/2014/main" id="{9854B263-FB16-4989-9732-FD83E92B66A9}"/>
            </a:ext>
          </a:extLst>
        </xdr:cNvPr>
        <xdr:cNvPicPr>
          <a:picLocks noChangeAspect="1"/>
        </xdr:cNvPicPr>
      </xdr:nvPicPr>
      <xdr:blipFill>
        <a:blip xmlns:r="http://schemas.openxmlformats.org/officeDocument/2006/relationships" r:embed="rId6" cstate="print">
          <a:extLst>
            <a:ext uri="{BEBA8EAE-BF5A-486C-A8C5-ECC9F3942E4B}">
              <a14:imgProps xmlns:a14="http://schemas.microsoft.com/office/drawing/2010/main">
                <a14:imgLayer r:embed="rId7">
                  <a14:imgEffect>
                    <a14:backgroundRemoval t="1176" b="94118" l="0" r="98158">
                      <a14:foregroundMark x1="263" y1="10588" x2="17958" y2="60927"/>
                      <a14:foregroundMark x1="91265" y1="91942" x2="95000" y2="92941"/>
                      <a14:foregroundMark x1="87897" y1="69591" x2="68158" y2="4706"/>
                      <a14:foregroundMark x1="89324" y1="74282" x2="88870" y2="72789"/>
                      <a14:foregroundMark x1="95000" y1="92941" x2="92357" y2="84252"/>
                      <a14:foregroundMark x1="68158" y1="4706" x2="0" y2="8235"/>
                      <a14:foregroundMark x1="48684" y1="74118" x2="48684" y2="74118"/>
                      <a14:foregroundMark x1="53684" y1="74118" x2="53684" y2="74118"/>
                      <a14:foregroundMark x1="60000" y1="74118" x2="60789" y2="74118"/>
                      <a14:foregroundMark x1="63684" y1="70588" x2="63684" y2="70588"/>
                      <a14:foregroundMark x1="91053" y1="10588" x2="91053" y2="10588"/>
                      <a14:foregroundMark x1="55526" y1="38824" x2="55526" y2="38824"/>
                      <a14:foregroundMark x1="96316" y1="12941" x2="96316" y2="12941"/>
                      <a14:foregroundMark x1="97105" y1="88235" x2="97105" y2="88235"/>
                      <a14:foregroundMark x1="97632" y1="95294" x2="97632" y2="95294"/>
                      <a14:foregroundMark x1="98421" y1="88235" x2="98421" y2="88235"/>
                      <a14:foregroundMark x1="98158" y1="88235" x2="94737" y2="82353"/>
                      <a14:foregroundMark x1="96579" y1="78824" x2="96316" y2="94118"/>
                      <a14:foregroundMark x1="263" y1="67059" x2="12895" y2="75294"/>
                      <a14:foregroundMark x1="68158" y1="1176" x2="70000" y2="2353"/>
                      <a14:foregroundMark x1="66316" y1="70588" x2="66316" y2="70588"/>
                      <a14:foregroundMark x1="66842" y1="68235" x2="66316" y2="68235"/>
                      <a14:backgroundMark x1="12145" y1="80070" x2="42105" y2="96471"/>
                      <a14:backgroundMark x1="42105" y1="96471" x2="90789" y2="95294"/>
                      <a14:backgroundMark x1="90789" y1="95294" x2="88684" y2="78824"/>
                      <a14:backgroundMark x1="96579" y1="12941" x2="96316" y2="4706"/>
                    </a14:backgroundRemoval>
                  </a14:imgEffect>
                </a14:imgLayer>
              </a14:imgProps>
            </a:ext>
            <a:ext uri="{28A0092B-C50C-407E-A947-70E740481C1C}">
              <a14:useLocalDpi xmlns:a14="http://schemas.microsoft.com/office/drawing/2010/main" val="0"/>
            </a:ext>
          </a:extLst>
        </a:blip>
        <a:stretch>
          <a:fillRect/>
        </a:stretch>
      </xdr:blipFill>
      <xdr:spPr>
        <a:xfrm>
          <a:off x="3598026" y="7017023"/>
          <a:ext cx="1580804" cy="354730"/>
        </a:xfrm>
        <a:prstGeom prst="rect">
          <a:avLst/>
        </a:prstGeom>
      </xdr:spPr>
    </xdr:pic>
    <xdr:clientData/>
  </xdr:twoCellAnchor>
  <xdr:twoCellAnchor editAs="oneCell">
    <xdr:from>
      <xdr:col>14</xdr:col>
      <xdr:colOff>259155</xdr:colOff>
      <xdr:row>36</xdr:row>
      <xdr:rowOff>175259</xdr:rowOff>
    </xdr:from>
    <xdr:to>
      <xdr:col>15</xdr:col>
      <xdr:colOff>448183</xdr:colOff>
      <xdr:row>40</xdr:row>
      <xdr:rowOff>137730</xdr:rowOff>
    </xdr:to>
    <xdr:pic>
      <xdr:nvPicPr>
        <xdr:cNvPr id="9" name="図 8">
          <a:extLst>
            <a:ext uri="{FF2B5EF4-FFF2-40B4-BE49-F238E27FC236}">
              <a16:creationId xmlns:a16="http://schemas.microsoft.com/office/drawing/2014/main" id="{88DD0690-512D-4836-9114-95D0F20AFDFB}"/>
            </a:ext>
            <a:ext uri="{C183D7F6-B498-43B3-948B-1728B52AA6E4}">
              <adec:decorative xmlns:adec="http://schemas.microsoft.com/office/drawing/2017/decorative" val="1"/>
            </a:ext>
          </a:extLst>
        </xdr:cNvPr>
        <xdr:cNvPicPr>
          <a:picLocks noChangeAspect="1"/>
        </xdr:cNvPicPr>
      </xdr:nvPicPr>
      <xdr:blipFill rotWithShape="1">
        <a:blip xmlns:r="http://schemas.openxmlformats.org/officeDocument/2006/relationships" r:embed="rId8" cstate="print">
          <a:extLst>
            <a:ext uri="{28A0092B-C50C-407E-A947-70E740481C1C}">
              <a14:useLocalDpi xmlns:a14="http://schemas.microsoft.com/office/drawing/2010/main" val="0"/>
            </a:ext>
          </a:extLst>
        </a:blip>
        <a:srcRect l="5807" t="7113" r="7208" b="6038"/>
        <a:stretch/>
      </xdr:blipFill>
      <xdr:spPr>
        <a:xfrm>
          <a:off x="6545655" y="6675119"/>
          <a:ext cx="669088" cy="663511"/>
        </a:xfrm>
        <a:prstGeom prst="rect">
          <a:avLst/>
        </a:prstGeom>
      </xdr:spPr>
    </xdr:pic>
    <xdr:clientData/>
  </xdr:twoCellAnchor>
  <xdr:twoCellAnchor>
    <xdr:from>
      <xdr:col>11</xdr:col>
      <xdr:colOff>327660</xdr:colOff>
      <xdr:row>39</xdr:row>
      <xdr:rowOff>22860</xdr:rowOff>
    </xdr:from>
    <xdr:to>
      <xdr:col>14</xdr:col>
      <xdr:colOff>129540</xdr:colOff>
      <xdr:row>41</xdr:row>
      <xdr:rowOff>53340</xdr:rowOff>
    </xdr:to>
    <xdr:sp macro="" textlink="">
      <xdr:nvSpPr>
        <xdr:cNvPr id="10" name="テキスト ボックス 9">
          <a:extLst>
            <a:ext uri="{FF2B5EF4-FFF2-40B4-BE49-F238E27FC236}">
              <a16:creationId xmlns:a16="http://schemas.microsoft.com/office/drawing/2014/main" id="{883E8C08-5599-41B4-9495-DB32FC7721D6}"/>
            </a:ext>
          </a:extLst>
        </xdr:cNvPr>
        <xdr:cNvSpPr txBox="1"/>
      </xdr:nvSpPr>
      <xdr:spPr>
        <a:xfrm>
          <a:off x="5173980" y="7048500"/>
          <a:ext cx="124206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000">
              <a:latin typeface="ＭＳ Ｐゴシック" panose="020B0600070205080204" pitchFamily="50" charset="-128"/>
              <a:ea typeface="ＭＳ Ｐゴシック" panose="020B0600070205080204" pitchFamily="50" charset="-128"/>
            </a:rPr>
            <a:t>←検索すると</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一番上に出てきます</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16</xdr:col>
      <xdr:colOff>106989</xdr:colOff>
      <xdr:row>44</xdr:row>
      <xdr:rowOff>95249</xdr:rowOff>
    </xdr:from>
    <xdr:to>
      <xdr:col>16</xdr:col>
      <xdr:colOff>480367</xdr:colOff>
      <xdr:row>45</xdr:row>
      <xdr:rowOff>254632</xdr:rowOff>
    </xdr:to>
    <xdr:pic>
      <xdr:nvPicPr>
        <xdr:cNvPr id="2" name="図 1" descr="æ¨ã®æé·éç¨ã®ã¤ã©ã¹ã4">
          <a:extLst>
            <a:ext uri="{FF2B5EF4-FFF2-40B4-BE49-F238E27FC236}">
              <a16:creationId xmlns:a16="http://schemas.microsoft.com/office/drawing/2014/main" id="{3FD76FFC-F132-4AB5-8C90-3DFFCF10F3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53609" y="8088629"/>
          <a:ext cx="373378" cy="3879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276225</xdr:colOff>
      <xdr:row>49</xdr:row>
      <xdr:rowOff>139065</xdr:rowOff>
    </xdr:from>
    <xdr:to>
      <xdr:col>18</xdr:col>
      <xdr:colOff>593725</xdr:colOff>
      <xdr:row>51</xdr:row>
      <xdr:rowOff>37465</xdr:rowOff>
    </xdr:to>
    <xdr:pic>
      <xdr:nvPicPr>
        <xdr:cNvPr id="3" name="図 2" descr="木の成長過程のイラスト2">
          <a:extLst>
            <a:ext uri="{FF2B5EF4-FFF2-40B4-BE49-F238E27FC236}">
              <a16:creationId xmlns:a16="http://schemas.microsoft.com/office/drawing/2014/main" id="{E364EE58-0508-4BDA-86BE-01D794FA7DD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909685" y="9214485"/>
          <a:ext cx="317500" cy="3022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581024</xdr:colOff>
      <xdr:row>45</xdr:row>
      <xdr:rowOff>128584</xdr:rowOff>
    </xdr:from>
    <xdr:to>
      <xdr:col>18</xdr:col>
      <xdr:colOff>248601</xdr:colOff>
      <xdr:row>47</xdr:row>
      <xdr:rowOff>18411</xdr:rowOff>
    </xdr:to>
    <xdr:pic>
      <xdr:nvPicPr>
        <xdr:cNvPr id="4" name="図 3" descr="木の成長過程のイラスト3">
          <a:extLst>
            <a:ext uri="{FF2B5EF4-FFF2-40B4-BE49-F238E27FC236}">
              <a16:creationId xmlns:a16="http://schemas.microsoft.com/office/drawing/2014/main" id="{0604B617-9DA2-489E-963E-30BDD278CB0F}"/>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543924" y="8350564"/>
          <a:ext cx="338137" cy="3394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420657</xdr:colOff>
      <xdr:row>49</xdr:row>
      <xdr:rowOff>152399</xdr:rowOff>
    </xdr:from>
    <xdr:to>
      <xdr:col>17</xdr:col>
      <xdr:colOff>61273</xdr:colOff>
      <xdr:row>52</xdr:row>
      <xdr:rowOff>316</xdr:rowOff>
    </xdr:to>
    <xdr:pic>
      <xdr:nvPicPr>
        <xdr:cNvPr id="5" name="図 4" descr="木の成長過程のイラスト5">
          <a:extLst>
            <a:ext uri="{FF2B5EF4-FFF2-40B4-BE49-F238E27FC236}">
              <a16:creationId xmlns:a16="http://schemas.microsoft.com/office/drawing/2014/main" id="{7FFED3B1-8928-46E5-ABB1-DD7449F724B4}"/>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667277" y="9227819"/>
          <a:ext cx="356896" cy="4727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180976</xdr:colOff>
      <xdr:row>50</xdr:row>
      <xdr:rowOff>156607</xdr:rowOff>
    </xdr:from>
    <xdr:to>
      <xdr:col>17</xdr:col>
      <xdr:colOff>592914</xdr:colOff>
      <xdr:row>55</xdr:row>
      <xdr:rowOff>5716</xdr:rowOff>
    </xdr:to>
    <xdr:pic>
      <xdr:nvPicPr>
        <xdr:cNvPr id="6" name="図 5" descr="木の成長過程のイラスト7">
          <a:extLst>
            <a:ext uri="{FF2B5EF4-FFF2-40B4-BE49-F238E27FC236}">
              <a16:creationId xmlns:a16="http://schemas.microsoft.com/office/drawing/2014/main" id="{85B14700-8DE9-4DF6-934D-8CC7C229DB93}"/>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8143876" y="9460627"/>
          <a:ext cx="411938" cy="6187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384810</xdr:colOff>
      <xdr:row>60</xdr:row>
      <xdr:rowOff>163830</xdr:rowOff>
    </xdr:from>
    <xdr:to>
      <xdr:col>15</xdr:col>
      <xdr:colOff>144780</xdr:colOff>
      <xdr:row>61</xdr:row>
      <xdr:rowOff>59056</xdr:rowOff>
    </xdr:to>
    <xdr:sp macro="" textlink="">
      <xdr:nvSpPr>
        <xdr:cNvPr id="7" name="正方形/長方形 6">
          <a:extLst>
            <a:ext uri="{FF2B5EF4-FFF2-40B4-BE49-F238E27FC236}">
              <a16:creationId xmlns:a16="http://schemas.microsoft.com/office/drawing/2014/main" id="{4FC0AABB-4934-4D32-9C3A-F95924C7E1A1}"/>
            </a:ext>
          </a:extLst>
        </xdr:cNvPr>
        <xdr:cNvSpPr/>
      </xdr:nvSpPr>
      <xdr:spPr>
        <a:xfrm>
          <a:off x="3028950" y="11311890"/>
          <a:ext cx="3882390" cy="123826"/>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8</xdr:col>
      <xdr:colOff>39486</xdr:colOff>
      <xdr:row>38</xdr:row>
      <xdr:rowOff>166643</xdr:rowOff>
    </xdr:from>
    <xdr:to>
      <xdr:col>11</xdr:col>
      <xdr:colOff>332510</xdr:colOff>
      <xdr:row>40</xdr:row>
      <xdr:rowOff>170853</xdr:rowOff>
    </xdr:to>
    <xdr:pic>
      <xdr:nvPicPr>
        <xdr:cNvPr id="8" name="図 7">
          <a:extLst>
            <a:ext uri="{FF2B5EF4-FFF2-40B4-BE49-F238E27FC236}">
              <a16:creationId xmlns:a16="http://schemas.microsoft.com/office/drawing/2014/main" id="{40A6C6FE-7AFC-4FBE-8C95-B12C696AAA42}"/>
            </a:ext>
          </a:extLst>
        </xdr:cNvPr>
        <xdr:cNvPicPr>
          <a:picLocks noChangeAspect="1"/>
        </xdr:cNvPicPr>
      </xdr:nvPicPr>
      <xdr:blipFill>
        <a:blip xmlns:r="http://schemas.openxmlformats.org/officeDocument/2006/relationships" r:embed="rId6" cstate="print">
          <a:extLst>
            <a:ext uri="{BEBA8EAE-BF5A-486C-A8C5-ECC9F3942E4B}">
              <a14:imgProps xmlns:a14="http://schemas.microsoft.com/office/drawing/2010/main">
                <a14:imgLayer r:embed="rId7">
                  <a14:imgEffect>
                    <a14:backgroundRemoval t="1176" b="94118" l="0" r="98158">
                      <a14:foregroundMark x1="263" y1="10588" x2="17958" y2="60927"/>
                      <a14:foregroundMark x1="91265" y1="91942" x2="95000" y2="92941"/>
                      <a14:foregroundMark x1="87897" y1="69591" x2="68158" y2="4706"/>
                      <a14:foregroundMark x1="89324" y1="74282" x2="88870" y2="72789"/>
                      <a14:foregroundMark x1="95000" y1="92941" x2="92357" y2="84252"/>
                      <a14:foregroundMark x1="68158" y1="4706" x2="0" y2="8235"/>
                      <a14:foregroundMark x1="48684" y1="74118" x2="48684" y2="74118"/>
                      <a14:foregroundMark x1="53684" y1="74118" x2="53684" y2="74118"/>
                      <a14:foregroundMark x1="60000" y1="74118" x2="60789" y2="74118"/>
                      <a14:foregroundMark x1="63684" y1="70588" x2="63684" y2="70588"/>
                      <a14:foregroundMark x1="91053" y1="10588" x2="91053" y2="10588"/>
                      <a14:foregroundMark x1="55526" y1="38824" x2="55526" y2="38824"/>
                      <a14:foregroundMark x1="96316" y1="12941" x2="96316" y2="12941"/>
                      <a14:foregroundMark x1="97105" y1="88235" x2="97105" y2="88235"/>
                      <a14:foregroundMark x1="97632" y1="95294" x2="97632" y2="95294"/>
                      <a14:foregroundMark x1="98421" y1="88235" x2="98421" y2="88235"/>
                      <a14:foregroundMark x1="98158" y1="88235" x2="94737" y2="82353"/>
                      <a14:foregroundMark x1="96579" y1="78824" x2="96316" y2="94118"/>
                      <a14:foregroundMark x1="263" y1="67059" x2="12895" y2="75294"/>
                      <a14:foregroundMark x1="68158" y1="1176" x2="70000" y2="2353"/>
                      <a14:foregroundMark x1="66316" y1="70588" x2="66316" y2="70588"/>
                      <a14:foregroundMark x1="66842" y1="68235" x2="66316" y2="68235"/>
                      <a14:backgroundMark x1="12145" y1="80070" x2="42105" y2="96471"/>
                      <a14:backgroundMark x1="42105" y1="96471" x2="90789" y2="95294"/>
                      <a14:backgroundMark x1="90789" y1="95294" x2="88684" y2="78824"/>
                      <a14:backgroundMark x1="96579" y1="12941" x2="96316" y2="4706"/>
                    </a14:backgroundRemoval>
                  </a14:imgEffect>
                </a14:imgLayer>
              </a14:imgProps>
            </a:ext>
            <a:ext uri="{28A0092B-C50C-407E-A947-70E740481C1C}">
              <a14:useLocalDpi xmlns:a14="http://schemas.microsoft.com/office/drawing/2010/main" val="0"/>
            </a:ext>
          </a:extLst>
        </a:blip>
        <a:stretch>
          <a:fillRect/>
        </a:stretch>
      </xdr:blipFill>
      <xdr:spPr>
        <a:xfrm>
          <a:off x="3598026" y="7108463"/>
          <a:ext cx="1580804" cy="354730"/>
        </a:xfrm>
        <a:prstGeom prst="rect">
          <a:avLst/>
        </a:prstGeom>
      </xdr:spPr>
    </xdr:pic>
    <xdr:clientData/>
  </xdr:twoCellAnchor>
  <xdr:twoCellAnchor editAs="oneCell">
    <xdr:from>
      <xdr:col>14</xdr:col>
      <xdr:colOff>259155</xdr:colOff>
      <xdr:row>36</xdr:row>
      <xdr:rowOff>175259</xdr:rowOff>
    </xdr:from>
    <xdr:to>
      <xdr:col>15</xdr:col>
      <xdr:colOff>448183</xdr:colOff>
      <xdr:row>40</xdr:row>
      <xdr:rowOff>137730</xdr:rowOff>
    </xdr:to>
    <xdr:pic>
      <xdr:nvPicPr>
        <xdr:cNvPr id="9" name="図 8">
          <a:extLst>
            <a:ext uri="{FF2B5EF4-FFF2-40B4-BE49-F238E27FC236}">
              <a16:creationId xmlns:a16="http://schemas.microsoft.com/office/drawing/2014/main" id="{19BBA6B9-B339-4F62-9C3F-426EBAF775B8}"/>
            </a:ext>
            <a:ext uri="{C183D7F6-B498-43B3-948B-1728B52AA6E4}">
              <adec:decorative xmlns:adec="http://schemas.microsoft.com/office/drawing/2017/decorative" val="1"/>
            </a:ext>
          </a:extLst>
        </xdr:cNvPr>
        <xdr:cNvPicPr>
          <a:picLocks noChangeAspect="1"/>
        </xdr:cNvPicPr>
      </xdr:nvPicPr>
      <xdr:blipFill rotWithShape="1">
        <a:blip xmlns:r="http://schemas.openxmlformats.org/officeDocument/2006/relationships" r:embed="rId8" cstate="print">
          <a:extLst>
            <a:ext uri="{28A0092B-C50C-407E-A947-70E740481C1C}">
              <a14:useLocalDpi xmlns:a14="http://schemas.microsoft.com/office/drawing/2010/main" val="0"/>
            </a:ext>
          </a:extLst>
        </a:blip>
        <a:srcRect l="5807" t="7113" r="7208" b="6038"/>
        <a:stretch/>
      </xdr:blipFill>
      <xdr:spPr>
        <a:xfrm>
          <a:off x="6545655" y="6766559"/>
          <a:ext cx="669088" cy="663511"/>
        </a:xfrm>
        <a:prstGeom prst="rect">
          <a:avLst/>
        </a:prstGeom>
      </xdr:spPr>
    </xdr:pic>
    <xdr:clientData/>
  </xdr:twoCellAnchor>
  <xdr:twoCellAnchor>
    <xdr:from>
      <xdr:col>11</xdr:col>
      <xdr:colOff>327660</xdr:colOff>
      <xdr:row>39</xdr:row>
      <xdr:rowOff>22860</xdr:rowOff>
    </xdr:from>
    <xdr:to>
      <xdr:col>14</xdr:col>
      <xdr:colOff>129540</xdr:colOff>
      <xdr:row>41</xdr:row>
      <xdr:rowOff>53340</xdr:rowOff>
    </xdr:to>
    <xdr:sp macro="" textlink="">
      <xdr:nvSpPr>
        <xdr:cNvPr id="10" name="テキスト ボックス 9">
          <a:extLst>
            <a:ext uri="{FF2B5EF4-FFF2-40B4-BE49-F238E27FC236}">
              <a16:creationId xmlns:a16="http://schemas.microsoft.com/office/drawing/2014/main" id="{D417D43A-1584-459C-9F0D-5F4A4536E68F}"/>
            </a:ext>
          </a:extLst>
        </xdr:cNvPr>
        <xdr:cNvSpPr txBox="1"/>
      </xdr:nvSpPr>
      <xdr:spPr>
        <a:xfrm>
          <a:off x="5173980" y="7139940"/>
          <a:ext cx="124206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000">
              <a:latin typeface="ＭＳ Ｐゴシック" panose="020B0600070205080204" pitchFamily="50" charset="-128"/>
              <a:ea typeface="ＭＳ Ｐゴシック" panose="020B0600070205080204" pitchFamily="50" charset="-128"/>
            </a:rPr>
            <a:t>←検索すると</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一番上に出てきます</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16</xdr:col>
      <xdr:colOff>106989</xdr:colOff>
      <xdr:row>44</xdr:row>
      <xdr:rowOff>95249</xdr:rowOff>
    </xdr:from>
    <xdr:to>
      <xdr:col>16</xdr:col>
      <xdr:colOff>480367</xdr:colOff>
      <xdr:row>45</xdr:row>
      <xdr:rowOff>254632</xdr:rowOff>
    </xdr:to>
    <xdr:pic>
      <xdr:nvPicPr>
        <xdr:cNvPr id="2" name="図 1" descr="æ¨ã®æé·éç¨ã®ã¤ã©ã¹ã4">
          <a:extLst>
            <a:ext uri="{FF2B5EF4-FFF2-40B4-BE49-F238E27FC236}">
              <a16:creationId xmlns:a16="http://schemas.microsoft.com/office/drawing/2014/main" id="{95AABBE6-F7DE-4010-970A-ACB7939B616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53609" y="7997189"/>
          <a:ext cx="373378" cy="3879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276225</xdr:colOff>
      <xdr:row>49</xdr:row>
      <xdr:rowOff>139065</xdr:rowOff>
    </xdr:from>
    <xdr:to>
      <xdr:col>18</xdr:col>
      <xdr:colOff>593725</xdr:colOff>
      <xdr:row>51</xdr:row>
      <xdr:rowOff>37465</xdr:rowOff>
    </xdr:to>
    <xdr:pic>
      <xdr:nvPicPr>
        <xdr:cNvPr id="3" name="図 2" descr="木の成長過程のイラスト2">
          <a:extLst>
            <a:ext uri="{FF2B5EF4-FFF2-40B4-BE49-F238E27FC236}">
              <a16:creationId xmlns:a16="http://schemas.microsoft.com/office/drawing/2014/main" id="{FC9C8C56-3665-4E58-A81C-486D54961B63}"/>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909685" y="9123045"/>
          <a:ext cx="317500" cy="3022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581024</xdr:colOff>
      <xdr:row>45</xdr:row>
      <xdr:rowOff>128584</xdr:rowOff>
    </xdr:from>
    <xdr:to>
      <xdr:col>18</xdr:col>
      <xdr:colOff>248601</xdr:colOff>
      <xdr:row>46</xdr:row>
      <xdr:rowOff>170811</xdr:rowOff>
    </xdr:to>
    <xdr:pic>
      <xdr:nvPicPr>
        <xdr:cNvPr id="4" name="図 3" descr="木の成長過程のイラスト3">
          <a:extLst>
            <a:ext uri="{FF2B5EF4-FFF2-40B4-BE49-F238E27FC236}">
              <a16:creationId xmlns:a16="http://schemas.microsoft.com/office/drawing/2014/main" id="{858EFEFF-F535-405F-A4F1-FBEDB19C898F}"/>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543924" y="8259124"/>
          <a:ext cx="338137" cy="3394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420657</xdr:colOff>
      <xdr:row>49</xdr:row>
      <xdr:rowOff>152399</xdr:rowOff>
    </xdr:from>
    <xdr:to>
      <xdr:col>17</xdr:col>
      <xdr:colOff>61273</xdr:colOff>
      <xdr:row>52</xdr:row>
      <xdr:rowOff>316</xdr:rowOff>
    </xdr:to>
    <xdr:pic>
      <xdr:nvPicPr>
        <xdr:cNvPr id="5" name="図 4" descr="木の成長過程のイラスト5">
          <a:extLst>
            <a:ext uri="{FF2B5EF4-FFF2-40B4-BE49-F238E27FC236}">
              <a16:creationId xmlns:a16="http://schemas.microsoft.com/office/drawing/2014/main" id="{3E9C44C1-C557-4E5B-83AF-E98F04BB211C}"/>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667277" y="9136379"/>
          <a:ext cx="356896" cy="4727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180976</xdr:colOff>
      <xdr:row>50</xdr:row>
      <xdr:rowOff>156607</xdr:rowOff>
    </xdr:from>
    <xdr:to>
      <xdr:col>17</xdr:col>
      <xdr:colOff>592914</xdr:colOff>
      <xdr:row>55</xdr:row>
      <xdr:rowOff>5716</xdr:rowOff>
    </xdr:to>
    <xdr:pic>
      <xdr:nvPicPr>
        <xdr:cNvPr id="6" name="図 5" descr="木の成長過程のイラスト7">
          <a:extLst>
            <a:ext uri="{FF2B5EF4-FFF2-40B4-BE49-F238E27FC236}">
              <a16:creationId xmlns:a16="http://schemas.microsoft.com/office/drawing/2014/main" id="{28589F74-0AA0-4A69-807C-166161F41966}"/>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8143876" y="9369187"/>
          <a:ext cx="411938" cy="6187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384810</xdr:colOff>
      <xdr:row>60</xdr:row>
      <xdr:rowOff>163830</xdr:rowOff>
    </xdr:from>
    <xdr:to>
      <xdr:col>15</xdr:col>
      <xdr:colOff>144780</xdr:colOff>
      <xdr:row>61</xdr:row>
      <xdr:rowOff>59056</xdr:rowOff>
    </xdr:to>
    <xdr:sp macro="" textlink="">
      <xdr:nvSpPr>
        <xdr:cNvPr id="7" name="正方形/長方形 6">
          <a:extLst>
            <a:ext uri="{FF2B5EF4-FFF2-40B4-BE49-F238E27FC236}">
              <a16:creationId xmlns:a16="http://schemas.microsoft.com/office/drawing/2014/main" id="{8C666734-50A1-4465-A3CE-30091E125639}"/>
            </a:ext>
          </a:extLst>
        </xdr:cNvPr>
        <xdr:cNvSpPr/>
      </xdr:nvSpPr>
      <xdr:spPr>
        <a:xfrm>
          <a:off x="3028950" y="11220450"/>
          <a:ext cx="3882390" cy="123826"/>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8</xdr:col>
      <xdr:colOff>39486</xdr:colOff>
      <xdr:row>38</xdr:row>
      <xdr:rowOff>166643</xdr:rowOff>
    </xdr:from>
    <xdr:to>
      <xdr:col>11</xdr:col>
      <xdr:colOff>332510</xdr:colOff>
      <xdr:row>40</xdr:row>
      <xdr:rowOff>170853</xdr:rowOff>
    </xdr:to>
    <xdr:pic>
      <xdr:nvPicPr>
        <xdr:cNvPr id="8" name="図 7">
          <a:extLst>
            <a:ext uri="{FF2B5EF4-FFF2-40B4-BE49-F238E27FC236}">
              <a16:creationId xmlns:a16="http://schemas.microsoft.com/office/drawing/2014/main" id="{1B79DAC3-2EA3-4706-BC23-9C338C19EF04}"/>
            </a:ext>
          </a:extLst>
        </xdr:cNvPr>
        <xdr:cNvPicPr>
          <a:picLocks noChangeAspect="1"/>
        </xdr:cNvPicPr>
      </xdr:nvPicPr>
      <xdr:blipFill>
        <a:blip xmlns:r="http://schemas.openxmlformats.org/officeDocument/2006/relationships" r:embed="rId6" cstate="print">
          <a:extLst>
            <a:ext uri="{BEBA8EAE-BF5A-486C-A8C5-ECC9F3942E4B}">
              <a14:imgProps xmlns:a14="http://schemas.microsoft.com/office/drawing/2010/main">
                <a14:imgLayer r:embed="rId7">
                  <a14:imgEffect>
                    <a14:backgroundRemoval t="1176" b="94118" l="0" r="98158">
                      <a14:foregroundMark x1="263" y1="10588" x2="17958" y2="60927"/>
                      <a14:foregroundMark x1="91265" y1="91942" x2="95000" y2="92941"/>
                      <a14:foregroundMark x1="87897" y1="69591" x2="68158" y2="4706"/>
                      <a14:foregroundMark x1="89324" y1="74282" x2="88870" y2="72789"/>
                      <a14:foregroundMark x1="95000" y1="92941" x2="92357" y2="84252"/>
                      <a14:foregroundMark x1="68158" y1="4706" x2="0" y2="8235"/>
                      <a14:foregroundMark x1="48684" y1="74118" x2="48684" y2="74118"/>
                      <a14:foregroundMark x1="53684" y1="74118" x2="53684" y2="74118"/>
                      <a14:foregroundMark x1="60000" y1="74118" x2="60789" y2="74118"/>
                      <a14:foregroundMark x1="63684" y1="70588" x2="63684" y2="70588"/>
                      <a14:foregroundMark x1="91053" y1="10588" x2="91053" y2="10588"/>
                      <a14:foregroundMark x1="55526" y1="38824" x2="55526" y2="38824"/>
                      <a14:foregroundMark x1="96316" y1="12941" x2="96316" y2="12941"/>
                      <a14:foregroundMark x1="97105" y1="88235" x2="97105" y2="88235"/>
                      <a14:foregroundMark x1="97632" y1="95294" x2="97632" y2="95294"/>
                      <a14:foregroundMark x1="98421" y1="88235" x2="98421" y2="88235"/>
                      <a14:foregroundMark x1="98158" y1="88235" x2="94737" y2="82353"/>
                      <a14:foregroundMark x1="96579" y1="78824" x2="96316" y2="94118"/>
                      <a14:foregroundMark x1="263" y1="67059" x2="12895" y2="75294"/>
                      <a14:foregroundMark x1="68158" y1="1176" x2="70000" y2="2353"/>
                      <a14:foregroundMark x1="66316" y1="70588" x2="66316" y2="70588"/>
                      <a14:foregroundMark x1="66842" y1="68235" x2="66316" y2="68235"/>
                      <a14:backgroundMark x1="12145" y1="80070" x2="42105" y2="96471"/>
                      <a14:backgroundMark x1="42105" y1="96471" x2="90789" y2="95294"/>
                      <a14:backgroundMark x1="90789" y1="95294" x2="88684" y2="78824"/>
                      <a14:backgroundMark x1="96579" y1="12941" x2="96316" y2="4706"/>
                    </a14:backgroundRemoval>
                  </a14:imgEffect>
                </a14:imgLayer>
              </a14:imgProps>
            </a:ext>
            <a:ext uri="{28A0092B-C50C-407E-A947-70E740481C1C}">
              <a14:useLocalDpi xmlns:a14="http://schemas.microsoft.com/office/drawing/2010/main" val="0"/>
            </a:ext>
          </a:extLst>
        </a:blip>
        <a:stretch>
          <a:fillRect/>
        </a:stretch>
      </xdr:blipFill>
      <xdr:spPr>
        <a:xfrm>
          <a:off x="3598026" y="7017023"/>
          <a:ext cx="1580804" cy="354730"/>
        </a:xfrm>
        <a:prstGeom prst="rect">
          <a:avLst/>
        </a:prstGeom>
      </xdr:spPr>
    </xdr:pic>
    <xdr:clientData/>
  </xdr:twoCellAnchor>
  <xdr:twoCellAnchor editAs="oneCell">
    <xdr:from>
      <xdr:col>14</xdr:col>
      <xdr:colOff>259155</xdr:colOff>
      <xdr:row>36</xdr:row>
      <xdr:rowOff>175259</xdr:rowOff>
    </xdr:from>
    <xdr:to>
      <xdr:col>15</xdr:col>
      <xdr:colOff>448183</xdr:colOff>
      <xdr:row>40</xdr:row>
      <xdr:rowOff>137730</xdr:rowOff>
    </xdr:to>
    <xdr:pic>
      <xdr:nvPicPr>
        <xdr:cNvPr id="9" name="図 8">
          <a:extLst>
            <a:ext uri="{FF2B5EF4-FFF2-40B4-BE49-F238E27FC236}">
              <a16:creationId xmlns:a16="http://schemas.microsoft.com/office/drawing/2014/main" id="{7561560A-445A-46BC-BED1-9CDFA7DA3C0A}"/>
            </a:ext>
            <a:ext uri="{C183D7F6-B498-43B3-948B-1728B52AA6E4}">
              <adec:decorative xmlns:adec="http://schemas.microsoft.com/office/drawing/2017/decorative" val="1"/>
            </a:ext>
          </a:extLst>
        </xdr:cNvPr>
        <xdr:cNvPicPr>
          <a:picLocks noChangeAspect="1"/>
        </xdr:cNvPicPr>
      </xdr:nvPicPr>
      <xdr:blipFill rotWithShape="1">
        <a:blip xmlns:r="http://schemas.openxmlformats.org/officeDocument/2006/relationships" r:embed="rId8" cstate="print">
          <a:extLst>
            <a:ext uri="{28A0092B-C50C-407E-A947-70E740481C1C}">
              <a14:useLocalDpi xmlns:a14="http://schemas.microsoft.com/office/drawing/2010/main" val="0"/>
            </a:ext>
          </a:extLst>
        </a:blip>
        <a:srcRect l="5807" t="7113" r="7208" b="6038"/>
        <a:stretch/>
      </xdr:blipFill>
      <xdr:spPr>
        <a:xfrm>
          <a:off x="6545655" y="6675119"/>
          <a:ext cx="669088" cy="663511"/>
        </a:xfrm>
        <a:prstGeom prst="rect">
          <a:avLst/>
        </a:prstGeom>
      </xdr:spPr>
    </xdr:pic>
    <xdr:clientData/>
  </xdr:twoCellAnchor>
  <xdr:twoCellAnchor>
    <xdr:from>
      <xdr:col>11</xdr:col>
      <xdr:colOff>327660</xdr:colOff>
      <xdr:row>39</xdr:row>
      <xdr:rowOff>22860</xdr:rowOff>
    </xdr:from>
    <xdr:to>
      <xdr:col>14</xdr:col>
      <xdr:colOff>129540</xdr:colOff>
      <xdr:row>41</xdr:row>
      <xdr:rowOff>53340</xdr:rowOff>
    </xdr:to>
    <xdr:sp macro="" textlink="">
      <xdr:nvSpPr>
        <xdr:cNvPr id="10" name="テキスト ボックス 9">
          <a:extLst>
            <a:ext uri="{FF2B5EF4-FFF2-40B4-BE49-F238E27FC236}">
              <a16:creationId xmlns:a16="http://schemas.microsoft.com/office/drawing/2014/main" id="{7B46317C-E640-4F4F-836F-86ABED43F833}"/>
            </a:ext>
          </a:extLst>
        </xdr:cNvPr>
        <xdr:cNvSpPr txBox="1"/>
      </xdr:nvSpPr>
      <xdr:spPr>
        <a:xfrm>
          <a:off x="5173980" y="7048500"/>
          <a:ext cx="124206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000">
              <a:latin typeface="ＭＳ Ｐゴシック" panose="020B0600070205080204" pitchFamily="50" charset="-128"/>
              <a:ea typeface="ＭＳ Ｐゴシック" panose="020B0600070205080204" pitchFamily="50" charset="-128"/>
            </a:rPr>
            <a:t>←検索すると</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一番上に出てきます</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16</xdr:col>
      <xdr:colOff>106989</xdr:colOff>
      <xdr:row>44</xdr:row>
      <xdr:rowOff>95249</xdr:rowOff>
    </xdr:from>
    <xdr:to>
      <xdr:col>16</xdr:col>
      <xdr:colOff>480367</xdr:colOff>
      <xdr:row>45</xdr:row>
      <xdr:rowOff>254632</xdr:rowOff>
    </xdr:to>
    <xdr:pic>
      <xdr:nvPicPr>
        <xdr:cNvPr id="2" name="図 1" descr="æ¨ã®æé·éç¨ã®ã¤ã©ã¹ã4">
          <a:extLst>
            <a:ext uri="{FF2B5EF4-FFF2-40B4-BE49-F238E27FC236}">
              <a16:creationId xmlns:a16="http://schemas.microsoft.com/office/drawing/2014/main" id="{C8F7035D-84F2-401C-B804-72366BE09BD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53609" y="7997189"/>
          <a:ext cx="373378" cy="3879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276225</xdr:colOff>
      <xdr:row>49</xdr:row>
      <xdr:rowOff>139065</xdr:rowOff>
    </xdr:from>
    <xdr:to>
      <xdr:col>18</xdr:col>
      <xdr:colOff>593725</xdr:colOff>
      <xdr:row>51</xdr:row>
      <xdr:rowOff>37465</xdr:rowOff>
    </xdr:to>
    <xdr:pic>
      <xdr:nvPicPr>
        <xdr:cNvPr id="3" name="図 2" descr="木の成長過程のイラスト2">
          <a:extLst>
            <a:ext uri="{FF2B5EF4-FFF2-40B4-BE49-F238E27FC236}">
              <a16:creationId xmlns:a16="http://schemas.microsoft.com/office/drawing/2014/main" id="{B7F78BFE-3DE6-4FE3-9524-AA809F5B02F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909685" y="9145905"/>
          <a:ext cx="317500" cy="3022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581024</xdr:colOff>
      <xdr:row>45</xdr:row>
      <xdr:rowOff>128584</xdr:rowOff>
    </xdr:from>
    <xdr:to>
      <xdr:col>18</xdr:col>
      <xdr:colOff>248601</xdr:colOff>
      <xdr:row>46</xdr:row>
      <xdr:rowOff>170811</xdr:rowOff>
    </xdr:to>
    <xdr:pic>
      <xdr:nvPicPr>
        <xdr:cNvPr id="4" name="図 3" descr="木の成長過程のイラスト3">
          <a:extLst>
            <a:ext uri="{FF2B5EF4-FFF2-40B4-BE49-F238E27FC236}">
              <a16:creationId xmlns:a16="http://schemas.microsoft.com/office/drawing/2014/main" id="{B6FC75E1-A6F0-4E66-9982-31ABC1131DCA}"/>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543924" y="8259124"/>
          <a:ext cx="338137" cy="3394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420657</xdr:colOff>
      <xdr:row>49</xdr:row>
      <xdr:rowOff>152399</xdr:rowOff>
    </xdr:from>
    <xdr:to>
      <xdr:col>17</xdr:col>
      <xdr:colOff>61273</xdr:colOff>
      <xdr:row>52</xdr:row>
      <xdr:rowOff>316</xdr:rowOff>
    </xdr:to>
    <xdr:pic>
      <xdr:nvPicPr>
        <xdr:cNvPr id="5" name="図 4" descr="木の成長過程のイラスト5">
          <a:extLst>
            <a:ext uri="{FF2B5EF4-FFF2-40B4-BE49-F238E27FC236}">
              <a16:creationId xmlns:a16="http://schemas.microsoft.com/office/drawing/2014/main" id="{DD0290F7-97B6-435A-98A5-07DDAFEE9A05}"/>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667277" y="9159239"/>
          <a:ext cx="356896" cy="4727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180976</xdr:colOff>
      <xdr:row>50</xdr:row>
      <xdr:rowOff>156607</xdr:rowOff>
    </xdr:from>
    <xdr:to>
      <xdr:col>17</xdr:col>
      <xdr:colOff>592914</xdr:colOff>
      <xdr:row>55</xdr:row>
      <xdr:rowOff>5716</xdr:rowOff>
    </xdr:to>
    <xdr:pic>
      <xdr:nvPicPr>
        <xdr:cNvPr id="6" name="図 5" descr="木の成長過程のイラスト7">
          <a:extLst>
            <a:ext uri="{FF2B5EF4-FFF2-40B4-BE49-F238E27FC236}">
              <a16:creationId xmlns:a16="http://schemas.microsoft.com/office/drawing/2014/main" id="{1D5E5BCC-EFC5-42AD-AC3F-A819DFFD5348}"/>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8143876" y="9392047"/>
          <a:ext cx="411938" cy="6187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384810</xdr:colOff>
      <xdr:row>60</xdr:row>
      <xdr:rowOff>163830</xdr:rowOff>
    </xdr:from>
    <xdr:to>
      <xdr:col>15</xdr:col>
      <xdr:colOff>144780</xdr:colOff>
      <xdr:row>61</xdr:row>
      <xdr:rowOff>59056</xdr:rowOff>
    </xdr:to>
    <xdr:sp macro="" textlink="">
      <xdr:nvSpPr>
        <xdr:cNvPr id="7" name="正方形/長方形 6">
          <a:extLst>
            <a:ext uri="{FF2B5EF4-FFF2-40B4-BE49-F238E27FC236}">
              <a16:creationId xmlns:a16="http://schemas.microsoft.com/office/drawing/2014/main" id="{C8AF93C2-5297-4C5C-AF24-B46910FDA9F9}"/>
            </a:ext>
          </a:extLst>
        </xdr:cNvPr>
        <xdr:cNvSpPr/>
      </xdr:nvSpPr>
      <xdr:spPr>
        <a:xfrm>
          <a:off x="3028950" y="11243310"/>
          <a:ext cx="3882390" cy="123826"/>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8</xdr:col>
      <xdr:colOff>39486</xdr:colOff>
      <xdr:row>38</xdr:row>
      <xdr:rowOff>166643</xdr:rowOff>
    </xdr:from>
    <xdr:to>
      <xdr:col>11</xdr:col>
      <xdr:colOff>332510</xdr:colOff>
      <xdr:row>40</xdr:row>
      <xdr:rowOff>170853</xdr:rowOff>
    </xdr:to>
    <xdr:pic>
      <xdr:nvPicPr>
        <xdr:cNvPr id="8" name="図 7">
          <a:extLst>
            <a:ext uri="{FF2B5EF4-FFF2-40B4-BE49-F238E27FC236}">
              <a16:creationId xmlns:a16="http://schemas.microsoft.com/office/drawing/2014/main" id="{76C340C4-EF9D-4525-8AFE-ECAFC73F528B}"/>
            </a:ext>
          </a:extLst>
        </xdr:cNvPr>
        <xdr:cNvPicPr>
          <a:picLocks noChangeAspect="1"/>
        </xdr:cNvPicPr>
      </xdr:nvPicPr>
      <xdr:blipFill>
        <a:blip xmlns:r="http://schemas.openxmlformats.org/officeDocument/2006/relationships" r:embed="rId6" cstate="print">
          <a:extLst>
            <a:ext uri="{BEBA8EAE-BF5A-486C-A8C5-ECC9F3942E4B}">
              <a14:imgProps xmlns:a14="http://schemas.microsoft.com/office/drawing/2010/main">
                <a14:imgLayer r:embed="rId7">
                  <a14:imgEffect>
                    <a14:backgroundRemoval t="1176" b="94118" l="0" r="98158">
                      <a14:foregroundMark x1="263" y1="10588" x2="17958" y2="60927"/>
                      <a14:foregroundMark x1="91265" y1="91942" x2="95000" y2="92941"/>
                      <a14:foregroundMark x1="87897" y1="69591" x2="68158" y2="4706"/>
                      <a14:foregroundMark x1="89324" y1="74282" x2="88870" y2="72789"/>
                      <a14:foregroundMark x1="95000" y1="92941" x2="92357" y2="84252"/>
                      <a14:foregroundMark x1="68158" y1="4706" x2="0" y2="8235"/>
                      <a14:foregroundMark x1="48684" y1="74118" x2="48684" y2="74118"/>
                      <a14:foregroundMark x1="53684" y1="74118" x2="53684" y2="74118"/>
                      <a14:foregroundMark x1="60000" y1="74118" x2="60789" y2="74118"/>
                      <a14:foregroundMark x1="63684" y1="70588" x2="63684" y2="70588"/>
                      <a14:foregroundMark x1="91053" y1="10588" x2="91053" y2="10588"/>
                      <a14:foregroundMark x1="55526" y1="38824" x2="55526" y2="38824"/>
                      <a14:foregroundMark x1="96316" y1="12941" x2="96316" y2="12941"/>
                      <a14:foregroundMark x1="97105" y1="88235" x2="97105" y2="88235"/>
                      <a14:foregroundMark x1="97632" y1="95294" x2="97632" y2="95294"/>
                      <a14:foregroundMark x1="98421" y1="88235" x2="98421" y2="88235"/>
                      <a14:foregroundMark x1="98158" y1="88235" x2="94737" y2="82353"/>
                      <a14:foregroundMark x1="96579" y1="78824" x2="96316" y2="94118"/>
                      <a14:foregroundMark x1="263" y1="67059" x2="12895" y2="75294"/>
                      <a14:foregroundMark x1="68158" y1="1176" x2="70000" y2="2353"/>
                      <a14:foregroundMark x1="66316" y1="70588" x2="66316" y2="70588"/>
                      <a14:foregroundMark x1="66842" y1="68235" x2="66316" y2="68235"/>
                      <a14:backgroundMark x1="12145" y1="80070" x2="42105" y2="96471"/>
                      <a14:backgroundMark x1="42105" y1="96471" x2="90789" y2="95294"/>
                      <a14:backgroundMark x1="90789" y1="95294" x2="88684" y2="78824"/>
                      <a14:backgroundMark x1="96579" y1="12941" x2="96316" y2="4706"/>
                    </a14:backgroundRemoval>
                  </a14:imgEffect>
                </a14:imgLayer>
              </a14:imgProps>
            </a:ext>
            <a:ext uri="{28A0092B-C50C-407E-A947-70E740481C1C}">
              <a14:useLocalDpi xmlns:a14="http://schemas.microsoft.com/office/drawing/2010/main" val="0"/>
            </a:ext>
          </a:extLst>
        </a:blip>
        <a:stretch>
          <a:fillRect/>
        </a:stretch>
      </xdr:blipFill>
      <xdr:spPr>
        <a:xfrm>
          <a:off x="3598026" y="7017023"/>
          <a:ext cx="1580804" cy="354730"/>
        </a:xfrm>
        <a:prstGeom prst="rect">
          <a:avLst/>
        </a:prstGeom>
      </xdr:spPr>
    </xdr:pic>
    <xdr:clientData/>
  </xdr:twoCellAnchor>
  <xdr:twoCellAnchor editAs="oneCell">
    <xdr:from>
      <xdr:col>14</xdr:col>
      <xdr:colOff>259155</xdr:colOff>
      <xdr:row>36</xdr:row>
      <xdr:rowOff>175259</xdr:rowOff>
    </xdr:from>
    <xdr:to>
      <xdr:col>15</xdr:col>
      <xdr:colOff>448183</xdr:colOff>
      <xdr:row>40</xdr:row>
      <xdr:rowOff>137730</xdr:rowOff>
    </xdr:to>
    <xdr:pic>
      <xdr:nvPicPr>
        <xdr:cNvPr id="9" name="図 8">
          <a:extLst>
            <a:ext uri="{FF2B5EF4-FFF2-40B4-BE49-F238E27FC236}">
              <a16:creationId xmlns:a16="http://schemas.microsoft.com/office/drawing/2014/main" id="{4FB46A97-E3AE-4928-932C-D9AB916AC064}"/>
            </a:ext>
            <a:ext uri="{C183D7F6-B498-43B3-948B-1728B52AA6E4}">
              <adec:decorative xmlns:adec="http://schemas.microsoft.com/office/drawing/2017/decorative" val="1"/>
            </a:ext>
          </a:extLst>
        </xdr:cNvPr>
        <xdr:cNvPicPr>
          <a:picLocks noChangeAspect="1"/>
        </xdr:cNvPicPr>
      </xdr:nvPicPr>
      <xdr:blipFill rotWithShape="1">
        <a:blip xmlns:r="http://schemas.openxmlformats.org/officeDocument/2006/relationships" r:embed="rId8" cstate="print">
          <a:extLst>
            <a:ext uri="{28A0092B-C50C-407E-A947-70E740481C1C}">
              <a14:useLocalDpi xmlns:a14="http://schemas.microsoft.com/office/drawing/2010/main" val="0"/>
            </a:ext>
          </a:extLst>
        </a:blip>
        <a:srcRect l="5807" t="7113" r="7208" b="6038"/>
        <a:stretch/>
      </xdr:blipFill>
      <xdr:spPr>
        <a:xfrm>
          <a:off x="6545655" y="6675119"/>
          <a:ext cx="669088" cy="663511"/>
        </a:xfrm>
        <a:prstGeom prst="rect">
          <a:avLst/>
        </a:prstGeom>
      </xdr:spPr>
    </xdr:pic>
    <xdr:clientData/>
  </xdr:twoCellAnchor>
  <xdr:twoCellAnchor>
    <xdr:from>
      <xdr:col>11</xdr:col>
      <xdr:colOff>327660</xdr:colOff>
      <xdr:row>39</xdr:row>
      <xdr:rowOff>22860</xdr:rowOff>
    </xdr:from>
    <xdr:to>
      <xdr:col>14</xdr:col>
      <xdr:colOff>129540</xdr:colOff>
      <xdr:row>41</xdr:row>
      <xdr:rowOff>53340</xdr:rowOff>
    </xdr:to>
    <xdr:sp macro="" textlink="">
      <xdr:nvSpPr>
        <xdr:cNvPr id="10" name="テキスト ボックス 9">
          <a:extLst>
            <a:ext uri="{FF2B5EF4-FFF2-40B4-BE49-F238E27FC236}">
              <a16:creationId xmlns:a16="http://schemas.microsoft.com/office/drawing/2014/main" id="{6C93EE26-0145-49FD-8D83-07D1E3FC170B}"/>
            </a:ext>
          </a:extLst>
        </xdr:cNvPr>
        <xdr:cNvSpPr txBox="1"/>
      </xdr:nvSpPr>
      <xdr:spPr>
        <a:xfrm>
          <a:off x="5173980" y="7048500"/>
          <a:ext cx="124206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000">
              <a:latin typeface="ＭＳ Ｐゴシック" panose="020B0600070205080204" pitchFamily="50" charset="-128"/>
              <a:ea typeface="ＭＳ Ｐゴシック" panose="020B0600070205080204" pitchFamily="50" charset="-128"/>
            </a:rPr>
            <a:t>←検索すると</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一番上に出てきます</a:t>
          </a: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16</xdr:col>
      <xdr:colOff>106989</xdr:colOff>
      <xdr:row>44</xdr:row>
      <xdr:rowOff>95249</xdr:rowOff>
    </xdr:from>
    <xdr:to>
      <xdr:col>16</xdr:col>
      <xdr:colOff>480367</xdr:colOff>
      <xdr:row>45</xdr:row>
      <xdr:rowOff>254632</xdr:rowOff>
    </xdr:to>
    <xdr:pic>
      <xdr:nvPicPr>
        <xdr:cNvPr id="2" name="図 1" descr="æ¨ã®æé·éç¨ã®ã¤ã©ã¹ã4">
          <a:extLst>
            <a:ext uri="{FF2B5EF4-FFF2-40B4-BE49-F238E27FC236}">
              <a16:creationId xmlns:a16="http://schemas.microsoft.com/office/drawing/2014/main" id="{D2664F0A-6CF0-4773-9A81-F324FB6B0EF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53609" y="7997189"/>
          <a:ext cx="373378" cy="3879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276225</xdr:colOff>
      <xdr:row>49</xdr:row>
      <xdr:rowOff>139065</xdr:rowOff>
    </xdr:from>
    <xdr:to>
      <xdr:col>18</xdr:col>
      <xdr:colOff>593725</xdr:colOff>
      <xdr:row>51</xdr:row>
      <xdr:rowOff>37465</xdr:rowOff>
    </xdr:to>
    <xdr:pic>
      <xdr:nvPicPr>
        <xdr:cNvPr id="3" name="図 2" descr="木の成長過程のイラスト2">
          <a:extLst>
            <a:ext uri="{FF2B5EF4-FFF2-40B4-BE49-F238E27FC236}">
              <a16:creationId xmlns:a16="http://schemas.microsoft.com/office/drawing/2014/main" id="{F7D0B233-B106-466F-8C32-5046D8A0B81A}"/>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909685" y="9145905"/>
          <a:ext cx="317500" cy="3022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581024</xdr:colOff>
      <xdr:row>45</xdr:row>
      <xdr:rowOff>128584</xdr:rowOff>
    </xdr:from>
    <xdr:to>
      <xdr:col>18</xdr:col>
      <xdr:colOff>248601</xdr:colOff>
      <xdr:row>46</xdr:row>
      <xdr:rowOff>170811</xdr:rowOff>
    </xdr:to>
    <xdr:pic>
      <xdr:nvPicPr>
        <xdr:cNvPr id="4" name="図 3" descr="木の成長過程のイラスト3">
          <a:extLst>
            <a:ext uri="{FF2B5EF4-FFF2-40B4-BE49-F238E27FC236}">
              <a16:creationId xmlns:a16="http://schemas.microsoft.com/office/drawing/2014/main" id="{B4792A1B-6AEB-4181-A13D-5AB508B8ABE6}"/>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543924" y="8259124"/>
          <a:ext cx="338137" cy="3394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420657</xdr:colOff>
      <xdr:row>49</xdr:row>
      <xdr:rowOff>152399</xdr:rowOff>
    </xdr:from>
    <xdr:to>
      <xdr:col>17</xdr:col>
      <xdr:colOff>61273</xdr:colOff>
      <xdr:row>52</xdr:row>
      <xdr:rowOff>316</xdr:rowOff>
    </xdr:to>
    <xdr:pic>
      <xdr:nvPicPr>
        <xdr:cNvPr id="5" name="図 4" descr="木の成長過程のイラスト5">
          <a:extLst>
            <a:ext uri="{FF2B5EF4-FFF2-40B4-BE49-F238E27FC236}">
              <a16:creationId xmlns:a16="http://schemas.microsoft.com/office/drawing/2014/main" id="{9BCA8270-D60F-4729-A661-BBD4E193BA8A}"/>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667277" y="9159239"/>
          <a:ext cx="356896" cy="4727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180976</xdr:colOff>
      <xdr:row>50</xdr:row>
      <xdr:rowOff>156607</xdr:rowOff>
    </xdr:from>
    <xdr:to>
      <xdr:col>17</xdr:col>
      <xdr:colOff>592914</xdr:colOff>
      <xdr:row>55</xdr:row>
      <xdr:rowOff>5716</xdr:rowOff>
    </xdr:to>
    <xdr:pic>
      <xdr:nvPicPr>
        <xdr:cNvPr id="6" name="図 5" descr="木の成長過程のイラスト7">
          <a:extLst>
            <a:ext uri="{FF2B5EF4-FFF2-40B4-BE49-F238E27FC236}">
              <a16:creationId xmlns:a16="http://schemas.microsoft.com/office/drawing/2014/main" id="{FFCD0118-8C4B-418A-B23B-0810A7787826}"/>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8143876" y="9392047"/>
          <a:ext cx="411938" cy="6187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384810</xdr:colOff>
      <xdr:row>60</xdr:row>
      <xdr:rowOff>163830</xdr:rowOff>
    </xdr:from>
    <xdr:to>
      <xdr:col>15</xdr:col>
      <xdr:colOff>144780</xdr:colOff>
      <xdr:row>61</xdr:row>
      <xdr:rowOff>59056</xdr:rowOff>
    </xdr:to>
    <xdr:sp macro="" textlink="">
      <xdr:nvSpPr>
        <xdr:cNvPr id="7" name="正方形/長方形 6">
          <a:extLst>
            <a:ext uri="{FF2B5EF4-FFF2-40B4-BE49-F238E27FC236}">
              <a16:creationId xmlns:a16="http://schemas.microsoft.com/office/drawing/2014/main" id="{0BCAD41E-8421-470F-844B-47EAAD9739B8}"/>
            </a:ext>
          </a:extLst>
        </xdr:cNvPr>
        <xdr:cNvSpPr/>
      </xdr:nvSpPr>
      <xdr:spPr>
        <a:xfrm>
          <a:off x="3028950" y="11243310"/>
          <a:ext cx="3882390" cy="123826"/>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8</xdr:col>
      <xdr:colOff>39486</xdr:colOff>
      <xdr:row>38</xdr:row>
      <xdr:rowOff>166643</xdr:rowOff>
    </xdr:from>
    <xdr:to>
      <xdr:col>11</xdr:col>
      <xdr:colOff>332510</xdr:colOff>
      <xdr:row>40</xdr:row>
      <xdr:rowOff>170853</xdr:rowOff>
    </xdr:to>
    <xdr:pic>
      <xdr:nvPicPr>
        <xdr:cNvPr id="8" name="図 7">
          <a:extLst>
            <a:ext uri="{FF2B5EF4-FFF2-40B4-BE49-F238E27FC236}">
              <a16:creationId xmlns:a16="http://schemas.microsoft.com/office/drawing/2014/main" id="{7D536A42-CFBF-4159-B854-E6E1CF03FE5B}"/>
            </a:ext>
          </a:extLst>
        </xdr:cNvPr>
        <xdr:cNvPicPr>
          <a:picLocks noChangeAspect="1"/>
        </xdr:cNvPicPr>
      </xdr:nvPicPr>
      <xdr:blipFill>
        <a:blip xmlns:r="http://schemas.openxmlformats.org/officeDocument/2006/relationships" r:embed="rId6" cstate="print">
          <a:extLst>
            <a:ext uri="{BEBA8EAE-BF5A-486C-A8C5-ECC9F3942E4B}">
              <a14:imgProps xmlns:a14="http://schemas.microsoft.com/office/drawing/2010/main">
                <a14:imgLayer r:embed="rId7">
                  <a14:imgEffect>
                    <a14:backgroundRemoval t="1176" b="94118" l="0" r="98158">
                      <a14:foregroundMark x1="263" y1="10588" x2="17958" y2="60927"/>
                      <a14:foregroundMark x1="91265" y1="91942" x2="95000" y2="92941"/>
                      <a14:foregroundMark x1="87897" y1="69591" x2="68158" y2="4706"/>
                      <a14:foregroundMark x1="89324" y1="74282" x2="88870" y2="72789"/>
                      <a14:foregroundMark x1="95000" y1="92941" x2="92357" y2="84252"/>
                      <a14:foregroundMark x1="68158" y1="4706" x2="0" y2="8235"/>
                      <a14:foregroundMark x1="48684" y1="74118" x2="48684" y2="74118"/>
                      <a14:foregroundMark x1="53684" y1="74118" x2="53684" y2="74118"/>
                      <a14:foregroundMark x1="60000" y1="74118" x2="60789" y2="74118"/>
                      <a14:foregroundMark x1="63684" y1="70588" x2="63684" y2="70588"/>
                      <a14:foregroundMark x1="91053" y1="10588" x2="91053" y2="10588"/>
                      <a14:foregroundMark x1="55526" y1="38824" x2="55526" y2="38824"/>
                      <a14:foregroundMark x1="96316" y1="12941" x2="96316" y2="12941"/>
                      <a14:foregroundMark x1="97105" y1="88235" x2="97105" y2="88235"/>
                      <a14:foregroundMark x1="97632" y1="95294" x2="97632" y2="95294"/>
                      <a14:foregroundMark x1="98421" y1="88235" x2="98421" y2="88235"/>
                      <a14:foregroundMark x1="98158" y1="88235" x2="94737" y2="82353"/>
                      <a14:foregroundMark x1="96579" y1="78824" x2="96316" y2="94118"/>
                      <a14:foregroundMark x1="263" y1="67059" x2="12895" y2="75294"/>
                      <a14:foregroundMark x1="68158" y1="1176" x2="70000" y2="2353"/>
                      <a14:foregroundMark x1="66316" y1="70588" x2="66316" y2="70588"/>
                      <a14:foregroundMark x1="66842" y1="68235" x2="66316" y2="68235"/>
                      <a14:backgroundMark x1="12145" y1="80070" x2="42105" y2="96471"/>
                      <a14:backgroundMark x1="42105" y1="96471" x2="90789" y2="95294"/>
                      <a14:backgroundMark x1="90789" y1="95294" x2="88684" y2="78824"/>
                      <a14:backgroundMark x1="96579" y1="12941" x2="96316" y2="4706"/>
                    </a14:backgroundRemoval>
                  </a14:imgEffect>
                </a14:imgLayer>
              </a14:imgProps>
            </a:ext>
            <a:ext uri="{28A0092B-C50C-407E-A947-70E740481C1C}">
              <a14:useLocalDpi xmlns:a14="http://schemas.microsoft.com/office/drawing/2010/main" val="0"/>
            </a:ext>
          </a:extLst>
        </a:blip>
        <a:stretch>
          <a:fillRect/>
        </a:stretch>
      </xdr:blipFill>
      <xdr:spPr>
        <a:xfrm>
          <a:off x="3598026" y="7017023"/>
          <a:ext cx="1580804" cy="354730"/>
        </a:xfrm>
        <a:prstGeom prst="rect">
          <a:avLst/>
        </a:prstGeom>
      </xdr:spPr>
    </xdr:pic>
    <xdr:clientData/>
  </xdr:twoCellAnchor>
  <xdr:twoCellAnchor editAs="oneCell">
    <xdr:from>
      <xdr:col>14</xdr:col>
      <xdr:colOff>259155</xdr:colOff>
      <xdr:row>36</xdr:row>
      <xdr:rowOff>175259</xdr:rowOff>
    </xdr:from>
    <xdr:to>
      <xdr:col>15</xdr:col>
      <xdr:colOff>448183</xdr:colOff>
      <xdr:row>40</xdr:row>
      <xdr:rowOff>137730</xdr:rowOff>
    </xdr:to>
    <xdr:pic>
      <xdr:nvPicPr>
        <xdr:cNvPr id="9" name="図 8">
          <a:extLst>
            <a:ext uri="{FF2B5EF4-FFF2-40B4-BE49-F238E27FC236}">
              <a16:creationId xmlns:a16="http://schemas.microsoft.com/office/drawing/2014/main" id="{3E7654A4-9975-46AC-910A-D8EAE633FC44}"/>
            </a:ext>
            <a:ext uri="{C183D7F6-B498-43B3-948B-1728B52AA6E4}">
              <adec:decorative xmlns:adec="http://schemas.microsoft.com/office/drawing/2017/decorative" val="1"/>
            </a:ext>
          </a:extLst>
        </xdr:cNvPr>
        <xdr:cNvPicPr>
          <a:picLocks noChangeAspect="1"/>
        </xdr:cNvPicPr>
      </xdr:nvPicPr>
      <xdr:blipFill rotWithShape="1">
        <a:blip xmlns:r="http://schemas.openxmlformats.org/officeDocument/2006/relationships" r:embed="rId8" cstate="print">
          <a:extLst>
            <a:ext uri="{28A0092B-C50C-407E-A947-70E740481C1C}">
              <a14:useLocalDpi xmlns:a14="http://schemas.microsoft.com/office/drawing/2010/main" val="0"/>
            </a:ext>
          </a:extLst>
        </a:blip>
        <a:srcRect l="5807" t="7113" r="7208" b="6038"/>
        <a:stretch/>
      </xdr:blipFill>
      <xdr:spPr>
        <a:xfrm>
          <a:off x="6545655" y="6675119"/>
          <a:ext cx="669088" cy="663511"/>
        </a:xfrm>
        <a:prstGeom prst="rect">
          <a:avLst/>
        </a:prstGeom>
      </xdr:spPr>
    </xdr:pic>
    <xdr:clientData/>
  </xdr:twoCellAnchor>
  <xdr:twoCellAnchor>
    <xdr:from>
      <xdr:col>11</xdr:col>
      <xdr:colOff>327660</xdr:colOff>
      <xdr:row>39</xdr:row>
      <xdr:rowOff>22860</xdr:rowOff>
    </xdr:from>
    <xdr:to>
      <xdr:col>14</xdr:col>
      <xdr:colOff>129540</xdr:colOff>
      <xdr:row>41</xdr:row>
      <xdr:rowOff>53340</xdr:rowOff>
    </xdr:to>
    <xdr:sp macro="" textlink="">
      <xdr:nvSpPr>
        <xdr:cNvPr id="10" name="テキスト ボックス 9">
          <a:extLst>
            <a:ext uri="{FF2B5EF4-FFF2-40B4-BE49-F238E27FC236}">
              <a16:creationId xmlns:a16="http://schemas.microsoft.com/office/drawing/2014/main" id="{F36F603A-D4FB-4625-A029-307354979D1B}"/>
            </a:ext>
          </a:extLst>
        </xdr:cNvPr>
        <xdr:cNvSpPr txBox="1"/>
      </xdr:nvSpPr>
      <xdr:spPr>
        <a:xfrm>
          <a:off x="5173980" y="7048500"/>
          <a:ext cx="124206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000">
              <a:latin typeface="ＭＳ Ｐゴシック" panose="020B0600070205080204" pitchFamily="50" charset="-128"/>
              <a:ea typeface="ＭＳ Ｐゴシック" panose="020B0600070205080204" pitchFamily="50" charset="-128"/>
            </a:rPr>
            <a:t>←検索すると</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一番上に出てきます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70664A-B249-4504-8A96-CB31F879B3B8}">
  <sheetPr>
    <pageSetUpPr fitToPage="1"/>
  </sheetPr>
  <dimension ref="A1:T57"/>
  <sheetViews>
    <sheetView showGridLines="0" view="pageBreakPreview" zoomScaleNormal="100" zoomScaleSheetLayoutView="100" workbookViewId="0">
      <selection activeCell="R43" sqref="R43"/>
    </sheetView>
  </sheetViews>
  <sheetFormatPr defaultRowHeight="18"/>
  <cols>
    <col min="1" max="1" width="5.09765625" customWidth="1"/>
    <col min="2" max="2" width="5.59765625" customWidth="1"/>
    <col min="3" max="8" width="6" customWidth="1"/>
    <col min="9" max="9" width="4.5" customWidth="1"/>
    <col min="10" max="10" width="6.09765625" customWidth="1"/>
    <col min="11" max="16" width="6.296875" customWidth="1"/>
    <col min="17" max="17" width="9.3984375" customWidth="1"/>
    <col min="19" max="19" width="22.5" bestFit="1" customWidth="1"/>
    <col min="20" max="20" width="11.59765625" bestFit="1" customWidth="1"/>
  </cols>
  <sheetData>
    <row r="1" spans="1:20" ht="29.25" customHeight="1">
      <c r="A1" s="97" t="s">
        <v>0</v>
      </c>
      <c r="B1" s="97"/>
      <c r="C1" s="97"/>
      <c r="D1" s="1" t="s">
        <v>1</v>
      </c>
      <c r="E1" s="98">
        <v>1064</v>
      </c>
      <c r="F1" s="98"/>
      <c r="G1" s="2" t="s">
        <v>2</v>
      </c>
      <c r="H1" s="99"/>
      <c r="I1" s="99"/>
      <c r="J1" s="99"/>
      <c r="K1" s="99"/>
      <c r="L1" s="3" t="s">
        <v>3</v>
      </c>
      <c r="M1" s="3"/>
      <c r="N1" s="3"/>
      <c r="O1" s="3"/>
      <c r="P1" s="3"/>
    </row>
    <row r="2" spans="1:20" ht="14.25" customHeight="1" thickBot="1">
      <c r="A2" s="4"/>
      <c r="B2" s="5"/>
      <c r="C2" s="6"/>
      <c r="D2" s="101">
        <f>VLOOKUP(E1,R4:T33,2,0)</f>
        <v>45023</v>
      </c>
      <c r="E2" s="101"/>
      <c r="F2" s="101"/>
      <c r="G2" s="101"/>
      <c r="H2" s="100"/>
      <c r="I2" s="100"/>
      <c r="J2" s="100"/>
      <c r="K2" s="100"/>
      <c r="L2" s="102" t="s">
        <v>4</v>
      </c>
      <c r="M2" s="102"/>
      <c r="N2" s="102"/>
      <c r="O2" s="102"/>
      <c r="P2" s="102"/>
    </row>
    <row r="3" spans="1:20" ht="14.25" customHeight="1">
      <c r="A3" s="103" t="s">
        <v>5</v>
      </c>
      <c r="B3" s="104"/>
      <c r="C3" s="107" t="s">
        <v>6</v>
      </c>
      <c r="D3" s="107"/>
      <c r="E3" s="108">
        <v>11563</v>
      </c>
      <c r="F3" s="108"/>
      <c r="G3" s="7" t="s">
        <v>7</v>
      </c>
      <c r="H3" s="8">
        <v>885</v>
      </c>
      <c r="I3" s="9" t="s">
        <v>8</v>
      </c>
      <c r="J3" s="7"/>
      <c r="K3" s="10"/>
      <c r="L3" s="11"/>
      <c r="M3" s="102" t="s">
        <v>9</v>
      </c>
      <c r="N3" s="102"/>
      <c r="O3" s="102"/>
      <c r="P3" s="102"/>
    </row>
    <row r="4" spans="1:20" ht="14.25" customHeight="1" thickBot="1">
      <c r="A4" s="105"/>
      <c r="B4" s="106"/>
      <c r="C4" s="109" t="s">
        <v>10</v>
      </c>
      <c r="D4" s="109"/>
      <c r="E4" s="110">
        <v>15426</v>
      </c>
      <c r="F4" s="110"/>
      <c r="G4" s="12" t="s">
        <v>7</v>
      </c>
      <c r="H4" s="13">
        <v>1721</v>
      </c>
      <c r="I4" s="14" t="s">
        <v>11</v>
      </c>
      <c r="J4" s="12"/>
      <c r="K4" s="15"/>
      <c r="L4" s="16"/>
      <c r="M4" s="102" t="s">
        <v>12</v>
      </c>
      <c r="N4" s="102"/>
      <c r="O4" s="102"/>
      <c r="P4" s="102"/>
      <c r="Q4" s="17" t="s">
        <v>13</v>
      </c>
      <c r="R4" s="17">
        <v>1053</v>
      </c>
      <c r="S4" s="18">
        <v>44859</v>
      </c>
      <c r="T4" s="18">
        <f t="shared" ref="T4:T31" si="0">S5</f>
        <v>44873</v>
      </c>
    </row>
    <row r="5" spans="1:20" ht="14.25" customHeight="1" thickBot="1">
      <c r="A5" s="111" t="s">
        <v>14</v>
      </c>
      <c r="B5" s="112"/>
      <c r="C5" s="112"/>
      <c r="D5" s="112"/>
      <c r="E5" s="112"/>
      <c r="F5" s="112"/>
      <c r="G5" s="112"/>
      <c r="H5" s="112"/>
      <c r="I5" s="113" t="s">
        <v>15</v>
      </c>
      <c r="J5" s="114"/>
      <c r="K5" s="114"/>
      <c r="L5" s="114"/>
      <c r="M5" s="114"/>
      <c r="N5" s="114"/>
      <c r="O5" s="114"/>
      <c r="P5" s="115"/>
      <c r="Q5" s="17" t="s">
        <v>7</v>
      </c>
      <c r="R5" s="17">
        <v>1054</v>
      </c>
      <c r="S5" s="18">
        <v>44873</v>
      </c>
      <c r="T5" s="18">
        <f t="shared" si="0"/>
        <v>44890</v>
      </c>
    </row>
    <row r="6" spans="1:20" ht="14.25" customHeight="1">
      <c r="A6" s="116" t="s">
        <v>16</v>
      </c>
      <c r="B6" s="117"/>
      <c r="C6" s="117" t="s">
        <v>17</v>
      </c>
      <c r="D6" s="117"/>
      <c r="E6" s="117" t="s">
        <v>18</v>
      </c>
      <c r="F6" s="117"/>
      <c r="G6" s="117" t="s">
        <v>19</v>
      </c>
      <c r="H6" s="118"/>
      <c r="I6" s="116" t="s">
        <v>16</v>
      </c>
      <c r="J6" s="117"/>
      <c r="K6" s="117" t="s">
        <v>17</v>
      </c>
      <c r="L6" s="117"/>
      <c r="M6" s="117" t="s">
        <v>20</v>
      </c>
      <c r="N6" s="117"/>
      <c r="O6" s="117" t="s">
        <v>19</v>
      </c>
      <c r="P6" s="119"/>
      <c r="Q6" s="17" t="s">
        <v>21</v>
      </c>
      <c r="R6" s="17">
        <v>1055</v>
      </c>
      <c r="S6" s="18">
        <v>44890</v>
      </c>
      <c r="T6" s="18">
        <f t="shared" si="0"/>
        <v>44903</v>
      </c>
    </row>
    <row r="7" spans="1:20" ht="14.25" customHeight="1">
      <c r="A7" s="120" t="s">
        <v>22</v>
      </c>
      <c r="B7" s="121"/>
      <c r="C7" s="122">
        <v>8500</v>
      </c>
      <c r="D7" s="122"/>
      <c r="E7" s="122">
        <v>8000</v>
      </c>
      <c r="F7" s="122"/>
      <c r="G7" s="122">
        <v>7000</v>
      </c>
      <c r="H7" s="123"/>
      <c r="I7" s="120" t="s">
        <v>22</v>
      </c>
      <c r="J7" s="121"/>
      <c r="K7" s="122">
        <v>8000</v>
      </c>
      <c r="L7" s="122"/>
      <c r="M7" s="122">
        <v>7500</v>
      </c>
      <c r="N7" s="122"/>
      <c r="O7" s="122">
        <v>7000</v>
      </c>
      <c r="P7" s="124"/>
      <c r="R7" s="17">
        <v>1056</v>
      </c>
      <c r="S7" s="18">
        <v>44903</v>
      </c>
      <c r="T7" s="18">
        <f t="shared" si="0"/>
        <v>44918</v>
      </c>
    </row>
    <row r="8" spans="1:20" ht="14.25" customHeight="1">
      <c r="A8" s="130" t="s">
        <v>23</v>
      </c>
      <c r="B8" s="121"/>
      <c r="C8" s="122">
        <v>12500</v>
      </c>
      <c r="D8" s="122"/>
      <c r="E8" s="122">
        <v>11800</v>
      </c>
      <c r="F8" s="122"/>
      <c r="G8" s="122">
        <v>8000</v>
      </c>
      <c r="H8" s="123"/>
      <c r="I8" s="120" t="s">
        <v>23</v>
      </c>
      <c r="J8" s="121"/>
      <c r="K8" s="122">
        <v>10000</v>
      </c>
      <c r="L8" s="122"/>
      <c r="M8" s="122">
        <v>9500</v>
      </c>
      <c r="N8" s="122"/>
      <c r="O8" s="122">
        <v>8000</v>
      </c>
      <c r="P8" s="124"/>
      <c r="R8" s="17">
        <v>1057</v>
      </c>
      <c r="S8" s="18">
        <v>44918</v>
      </c>
      <c r="T8" s="18">
        <f t="shared" si="0"/>
        <v>44936</v>
      </c>
    </row>
    <row r="9" spans="1:20" ht="14.25" customHeight="1">
      <c r="A9" s="125" t="s">
        <v>24</v>
      </c>
      <c r="B9" s="126"/>
      <c r="C9" s="127">
        <v>14600</v>
      </c>
      <c r="D9" s="127"/>
      <c r="E9" s="127">
        <v>14000</v>
      </c>
      <c r="F9" s="127"/>
      <c r="G9" s="127" t="s">
        <v>25</v>
      </c>
      <c r="H9" s="128"/>
      <c r="I9" s="125" t="s">
        <v>24</v>
      </c>
      <c r="J9" s="126"/>
      <c r="K9" s="127">
        <v>15000</v>
      </c>
      <c r="L9" s="127"/>
      <c r="M9" s="127">
        <v>14500</v>
      </c>
      <c r="N9" s="127"/>
      <c r="O9" s="127">
        <v>14000</v>
      </c>
      <c r="P9" s="129"/>
      <c r="R9" s="17">
        <v>1058</v>
      </c>
      <c r="S9" s="19">
        <v>44936</v>
      </c>
      <c r="T9" s="18">
        <f t="shared" si="0"/>
        <v>44951</v>
      </c>
    </row>
    <row r="10" spans="1:20" ht="14.25" customHeight="1">
      <c r="A10" s="133" t="s">
        <v>26</v>
      </c>
      <c r="B10" s="134"/>
      <c r="C10" s="131">
        <v>11900</v>
      </c>
      <c r="D10" s="131"/>
      <c r="E10" s="131">
        <v>11000</v>
      </c>
      <c r="F10" s="131"/>
      <c r="G10" s="131">
        <v>8000</v>
      </c>
      <c r="H10" s="135"/>
      <c r="I10" s="133" t="s">
        <v>27</v>
      </c>
      <c r="J10" s="134"/>
      <c r="K10" s="131">
        <v>14000</v>
      </c>
      <c r="L10" s="131"/>
      <c r="M10" s="131">
        <v>13500</v>
      </c>
      <c r="N10" s="131"/>
      <c r="O10" s="131">
        <v>13000</v>
      </c>
      <c r="P10" s="132"/>
      <c r="R10" s="17">
        <v>1059</v>
      </c>
      <c r="S10" s="18">
        <v>44951</v>
      </c>
      <c r="T10" s="18">
        <f t="shared" si="0"/>
        <v>44965</v>
      </c>
    </row>
    <row r="11" spans="1:20" ht="14.25" customHeight="1">
      <c r="A11" s="125" t="s">
        <v>28</v>
      </c>
      <c r="B11" s="126"/>
      <c r="C11" s="127">
        <v>19500</v>
      </c>
      <c r="D11" s="127"/>
      <c r="E11" s="127">
        <v>14500</v>
      </c>
      <c r="F11" s="127"/>
      <c r="G11" s="127" t="s">
        <v>25</v>
      </c>
      <c r="H11" s="128"/>
      <c r="I11" s="120" t="s">
        <v>29</v>
      </c>
      <c r="J11" s="121"/>
      <c r="K11" s="122">
        <v>17000</v>
      </c>
      <c r="L11" s="122"/>
      <c r="M11" s="122">
        <v>16500</v>
      </c>
      <c r="N11" s="122"/>
      <c r="O11" s="122">
        <v>16000</v>
      </c>
      <c r="P11" s="124"/>
      <c r="R11" s="17">
        <v>1060</v>
      </c>
      <c r="S11" s="18">
        <v>44965</v>
      </c>
      <c r="T11" s="18">
        <f t="shared" si="0"/>
        <v>44981</v>
      </c>
    </row>
    <row r="12" spans="1:20" ht="14.25" customHeight="1">
      <c r="A12" s="133" t="s">
        <v>30</v>
      </c>
      <c r="B12" s="134"/>
      <c r="C12" s="131">
        <v>12000</v>
      </c>
      <c r="D12" s="131"/>
      <c r="E12" s="131">
        <v>11000</v>
      </c>
      <c r="F12" s="131"/>
      <c r="G12" s="131">
        <v>8223</v>
      </c>
      <c r="H12" s="135"/>
      <c r="I12" s="120" t="s">
        <v>31</v>
      </c>
      <c r="J12" s="121"/>
      <c r="K12" s="122">
        <v>16000</v>
      </c>
      <c r="L12" s="122"/>
      <c r="M12" s="122">
        <v>15500</v>
      </c>
      <c r="N12" s="122"/>
      <c r="O12" s="122">
        <v>15000</v>
      </c>
      <c r="P12" s="124"/>
      <c r="R12" s="17">
        <v>1061</v>
      </c>
      <c r="S12" s="18">
        <v>44981</v>
      </c>
      <c r="T12" s="18">
        <f t="shared" si="0"/>
        <v>44993</v>
      </c>
    </row>
    <row r="13" spans="1:20" ht="14.25" customHeight="1">
      <c r="A13" s="125" t="s">
        <v>32</v>
      </c>
      <c r="B13" s="126"/>
      <c r="C13" s="127">
        <v>15678</v>
      </c>
      <c r="D13" s="128"/>
      <c r="E13" s="127">
        <v>15500</v>
      </c>
      <c r="F13" s="127"/>
      <c r="G13" s="127" t="s">
        <v>25</v>
      </c>
      <c r="H13" s="128"/>
      <c r="I13" s="136" t="s">
        <v>33</v>
      </c>
      <c r="J13" s="137"/>
      <c r="K13" s="138">
        <v>17000</v>
      </c>
      <c r="L13" s="139"/>
      <c r="M13" s="138">
        <v>16000</v>
      </c>
      <c r="N13" s="139"/>
      <c r="O13" s="138">
        <v>15000</v>
      </c>
      <c r="P13" s="140"/>
      <c r="R13" s="17">
        <v>1062</v>
      </c>
      <c r="S13" s="18">
        <v>44993</v>
      </c>
      <c r="T13" s="18">
        <f t="shared" si="0"/>
        <v>45009</v>
      </c>
    </row>
    <row r="14" spans="1:20" ht="14.25" customHeight="1" thickBot="1">
      <c r="A14" s="133" t="s">
        <v>34</v>
      </c>
      <c r="B14" s="134"/>
      <c r="C14" s="131">
        <v>12600</v>
      </c>
      <c r="D14" s="135"/>
      <c r="E14" s="131">
        <v>12400</v>
      </c>
      <c r="F14" s="131"/>
      <c r="G14" s="131">
        <v>8100</v>
      </c>
      <c r="H14" s="135"/>
      <c r="I14" s="146" t="s">
        <v>35</v>
      </c>
      <c r="J14" s="147"/>
      <c r="K14" s="141">
        <v>19000</v>
      </c>
      <c r="L14" s="141"/>
      <c r="M14" s="141">
        <v>17000</v>
      </c>
      <c r="N14" s="141"/>
      <c r="O14" s="141">
        <v>18000</v>
      </c>
      <c r="P14" s="142"/>
      <c r="R14" s="17">
        <v>1063</v>
      </c>
      <c r="S14" s="18">
        <v>45009</v>
      </c>
      <c r="T14" s="18">
        <f t="shared" si="0"/>
        <v>45023</v>
      </c>
    </row>
    <row r="15" spans="1:20" ht="14.25" customHeight="1" thickBot="1">
      <c r="A15" s="125" t="s">
        <v>36</v>
      </c>
      <c r="B15" s="126"/>
      <c r="C15" s="127">
        <v>15700</v>
      </c>
      <c r="D15" s="127"/>
      <c r="E15" s="127">
        <v>15000</v>
      </c>
      <c r="F15" s="127"/>
      <c r="G15" s="127">
        <v>9200</v>
      </c>
      <c r="H15" s="128"/>
      <c r="I15" s="143" t="s">
        <v>37</v>
      </c>
      <c r="J15" s="144"/>
      <c r="K15" s="144"/>
      <c r="L15" s="144"/>
      <c r="M15" s="144"/>
      <c r="N15" s="144"/>
      <c r="O15" s="144"/>
      <c r="P15" s="145"/>
      <c r="R15" s="17">
        <v>1064</v>
      </c>
      <c r="S15" s="18">
        <v>45023</v>
      </c>
      <c r="T15" s="18">
        <f t="shared" si="0"/>
        <v>45041</v>
      </c>
    </row>
    <row r="16" spans="1:20" ht="14.25" customHeight="1">
      <c r="A16" s="148" t="s">
        <v>38</v>
      </c>
      <c r="B16" s="149"/>
      <c r="C16" s="150">
        <v>13010</v>
      </c>
      <c r="D16" s="150"/>
      <c r="E16" s="150">
        <v>12500</v>
      </c>
      <c r="F16" s="150"/>
      <c r="G16" s="150">
        <v>8500</v>
      </c>
      <c r="H16" s="151"/>
      <c r="I16" s="125" t="s">
        <v>39</v>
      </c>
      <c r="J16" s="126"/>
      <c r="K16" s="127">
        <v>13000</v>
      </c>
      <c r="L16" s="127"/>
      <c r="M16" s="127">
        <v>12000</v>
      </c>
      <c r="N16" s="127"/>
      <c r="O16" s="127">
        <v>10400</v>
      </c>
      <c r="P16" s="129"/>
      <c r="R16" s="17">
        <v>1065</v>
      </c>
      <c r="S16" s="18">
        <v>45041</v>
      </c>
      <c r="T16" s="18">
        <f t="shared" si="0"/>
        <v>45056</v>
      </c>
    </row>
    <row r="17" spans="1:20" ht="14.25" customHeight="1">
      <c r="A17" s="148" t="s">
        <v>40</v>
      </c>
      <c r="B17" s="149"/>
      <c r="C17" s="150">
        <v>14900</v>
      </c>
      <c r="D17" s="150"/>
      <c r="E17" s="150">
        <v>14000</v>
      </c>
      <c r="F17" s="150"/>
      <c r="G17" s="150">
        <v>9590</v>
      </c>
      <c r="H17" s="151"/>
      <c r="I17" s="152" t="s">
        <v>41</v>
      </c>
      <c r="J17" s="153"/>
      <c r="K17" s="135">
        <v>11500</v>
      </c>
      <c r="L17" s="154"/>
      <c r="M17" s="135">
        <v>11000</v>
      </c>
      <c r="N17" s="154"/>
      <c r="O17" s="135">
        <v>10400</v>
      </c>
      <c r="P17" s="155"/>
      <c r="R17" s="17">
        <v>1066</v>
      </c>
      <c r="S17" s="18">
        <v>45056</v>
      </c>
      <c r="T17" s="18">
        <f t="shared" si="0"/>
        <v>45071</v>
      </c>
    </row>
    <row r="18" spans="1:20" ht="14.25" customHeight="1" thickBot="1">
      <c r="A18" s="148" t="s">
        <v>42</v>
      </c>
      <c r="B18" s="149"/>
      <c r="C18" s="150">
        <v>13000</v>
      </c>
      <c r="D18" s="150"/>
      <c r="E18" s="150">
        <v>10500</v>
      </c>
      <c r="F18" s="150"/>
      <c r="G18" s="150">
        <v>8500</v>
      </c>
      <c r="H18" s="151"/>
      <c r="I18" s="125" t="s">
        <v>24</v>
      </c>
      <c r="J18" s="126"/>
      <c r="K18" s="127">
        <v>16800</v>
      </c>
      <c r="L18" s="127"/>
      <c r="M18" s="127">
        <v>16300</v>
      </c>
      <c r="N18" s="127"/>
      <c r="O18" s="127">
        <v>15800</v>
      </c>
      <c r="P18" s="129"/>
      <c r="R18" s="17">
        <v>1067</v>
      </c>
      <c r="S18" s="18">
        <v>45071</v>
      </c>
      <c r="T18" s="18">
        <f t="shared" si="0"/>
        <v>45085</v>
      </c>
    </row>
    <row r="19" spans="1:20" ht="14.25" customHeight="1" thickBot="1">
      <c r="A19" s="111" t="s">
        <v>43</v>
      </c>
      <c r="B19" s="112"/>
      <c r="C19" s="112"/>
      <c r="D19" s="112"/>
      <c r="E19" s="112"/>
      <c r="F19" s="112"/>
      <c r="G19" s="112"/>
      <c r="H19" s="112"/>
      <c r="I19" s="133" t="s">
        <v>44</v>
      </c>
      <c r="J19" s="134"/>
      <c r="K19" s="131">
        <v>15000</v>
      </c>
      <c r="L19" s="131"/>
      <c r="M19" s="131">
        <v>14500</v>
      </c>
      <c r="N19" s="131"/>
      <c r="O19" s="131">
        <v>14000</v>
      </c>
      <c r="P19" s="132"/>
      <c r="R19" s="17">
        <v>1068</v>
      </c>
      <c r="S19" s="18">
        <v>45085</v>
      </c>
      <c r="T19" s="18">
        <f t="shared" si="0"/>
        <v>45100</v>
      </c>
    </row>
    <row r="20" spans="1:20" ht="14.25" customHeight="1">
      <c r="A20" s="161" t="s">
        <v>45</v>
      </c>
      <c r="B20" s="162"/>
      <c r="C20" s="163">
        <v>10500</v>
      </c>
      <c r="D20" s="163"/>
      <c r="E20" s="163">
        <v>10000</v>
      </c>
      <c r="F20" s="163"/>
      <c r="G20" s="163">
        <v>7500</v>
      </c>
      <c r="H20" s="164"/>
      <c r="I20" s="125" t="s">
        <v>29</v>
      </c>
      <c r="J20" s="126"/>
      <c r="K20" s="127">
        <v>17000</v>
      </c>
      <c r="L20" s="127"/>
      <c r="M20" s="127">
        <v>16500</v>
      </c>
      <c r="N20" s="127"/>
      <c r="O20" s="127">
        <v>16000</v>
      </c>
      <c r="P20" s="129"/>
      <c r="R20" s="17">
        <v>1069</v>
      </c>
      <c r="S20" s="18">
        <v>45100</v>
      </c>
      <c r="T20" s="18">
        <f>S22</f>
        <v>45132</v>
      </c>
    </row>
    <row r="21" spans="1:20" ht="14.25" customHeight="1">
      <c r="A21" s="156" t="s">
        <v>46</v>
      </c>
      <c r="B21" s="157"/>
      <c r="C21" s="158">
        <v>15000</v>
      </c>
      <c r="D21" s="159"/>
      <c r="E21" s="158">
        <v>14500</v>
      </c>
      <c r="F21" s="159"/>
      <c r="G21" s="158">
        <v>7500</v>
      </c>
      <c r="H21" s="160"/>
      <c r="I21" s="152" t="s">
        <v>47</v>
      </c>
      <c r="J21" s="153"/>
      <c r="K21" s="135">
        <v>15600</v>
      </c>
      <c r="L21" s="154"/>
      <c r="M21" s="135">
        <v>15100</v>
      </c>
      <c r="N21" s="154"/>
      <c r="O21" s="135">
        <v>14600</v>
      </c>
      <c r="P21" s="155"/>
      <c r="R21" s="17">
        <v>1070</v>
      </c>
      <c r="S21" s="18">
        <v>45114</v>
      </c>
      <c r="T21" s="18">
        <f>S23</f>
        <v>45146</v>
      </c>
    </row>
    <row r="22" spans="1:20" ht="14.25" customHeight="1">
      <c r="A22" s="165" t="s">
        <v>48</v>
      </c>
      <c r="B22" s="166"/>
      <c r="C22" s="167">
        <v>13500</v>
      </c>
      <c r="D22" s="167"/>
      <c r="E22" s="167">
        <v>13000</v>
      </c>
      <c r="F22" s="167"/>
      <c r="G22" s="167">
        <v>7500</v>
      </c>
      <c r="H22" s="168"/>
      <c r="I22" s="156" t="s">
        <v>32</v>
      </c>
      <c r="J22" s="157"/>
      <c r="K22" s="158">
        <v>17000</v>
      </c>
      <c r="L22" s="159"/>
      <c r="M22" s="158">
        <v>16500</v>
      </c>
      <c r="N22" s="159"/>
      <c r="O22" s="158">
        <v>16000</v>
      </c>
      <c r="P22" s="160"/>
      <c r="R22" s="17">
        <v>1071</v>
      </c>
      <c r="S22" s="18">
        <v>45132</v>
      </c>
      <c r="T22" s="18">
        <f t="shared" si="0"/>
        <v>45146</v>
      </c>
    </row>
    <row r="23" spans="1:20" ht="14.25" customHeight="1">
      <c r="A23" s="125" t="s">
        <v>49</v>
      </c>
      <c r="B23" s="126"/>
      <c r="C23" s="127">
        <v>14900</v>
      </c>
      <c r="D23" s="127"/>
      <c r="E23" s="127">
        <v>13700</v>
      </c>
      <c r="F23" s="127"/>
      <c r="G23" s="127">
        <v>7500</v>
      </c>
      <c r="H23" s="128"/>
      <c r="I23" s="152" t="s">
        <v>50</v>
      </c>
      <c r="J23" s="153"/>
      <c r="K23" s="135">
        <v>15500</v>
      </c>
      <c r="L23" s="154"/>
      <c r="M23" s="135">
        <v>15000</v>
      </c>
      <c r="N23" s="154"/>
      <c r="O23" s="135">
        <v>14500</v>
      </c>
      <c r="P23" s="155"/>
      <c r="R23" s="17">
        <v>1072</v>
      </c>
      <c r="S23" s="18">
        <v>45146</v>
      </c>
      <c r="T23" s="18">
        <f t="shared" si="0"/>
        <v>45163</v>
      </c>
    </row>
    <row r="24" spans="1:20" ht="14.25" customHeight="1" thickBot="1">
      <c r="A24" s="133" t="s">
        <v>51</v>
      </c>
      <c r="B24" s="134"/>
      <c r="C24" s="131">
        <v>11500</v>
      </c>
      <c r="D24" s="131"/>
      <c r="E24" s="131">
        <v>10800</v>
      </c>
      <c r="F24" s="131"/>
      <c r="G24" s="131">
        <v>7500</v>
      </c>
      <c r="H24" s="135"/>
      <c r="I24" s="173" t="s">
        <v>35</v>
      </c>
      <c r="J24" s="174"/>
      <c r="K24" s="169">
        <v>17580</v>
      </c>
      <c r="L24" s="170"/>
      <c r="M24" s="169">
        <v>17000</v>
      </c>
      <c r="N24" s="170"/>
      <c r="O24" s="169">
        <v>16500</v>
      </c>
      <c r="P24" s="171"/>
      <c r="R24" s="17">
        <v>1073</v>
      </c>
      <c r="S24" s="18">
        <v>45163</v>
      </c>
      <c r="T24" s="18">
        <f t="shared" si="0"/>
        <v>45177</v>
      </c>
    </row>
    <row r="25" spans="1:20" ht="14.25" customHeight="1" thickBot="1">
      <c r="A25" s="125" t="s">
        <v>52</v>
      </c>
      <c r="B25" s="126"/>
      <c r="C25" s="127">
        <v>15500</v>
      </c>
      <c r="D25" s="127"/>
      <c r="E25" s="127">
        <v>14930</v>
      </c>
      <c r="F25" s="127"/>
      <c r="G25" s="127">
        <v>9300</v>
      </c>
      <c r="H25" s="128"/>
      <c r="I25" s="111" t="s">
        <v>53</v>
      </c>
      <c r="J25" s="112"/>
      <c r="K25" s="112"/>
      <c r="L25" s="112"/>
      <c r="M25" s="112"/>
      <c r="N25" s="112"/>
      <c r="O25" s="112"/>
      <c r="P25" s="172"/>
      <c r="R25" s="17">
        <v>1074</v>
      </c>
      <c r="S25" s="18">
        <v>45177</v>
      </c>
      <c r="T25" s="18">
        <f t="shared" si="0"/>
        <v>45194</v>
      </c>
    </row>
    <row r="26" spans="1:20" ht="14.25" customHeight="1">
      <c r="A26" s="133" t="s">
        <v>54</v>
      </c>
      <c r="B26" s="134"/>
      <c r="C26" s="131">
        <v>11966</v>
      </c>
      <c r="D26" s="131"/>
      <c r="E26" s="131">
        <v>11290</v>
      </c>
      <c r="F26" s="131"/>
      <c r="G26" s="131">
        <v>9300</v>
      </c>
      <c r="H26" s="135"/>
      <c r="I26" s="180" t="s">
        <v>55</v>
      </c>
      <c r="J26" s="181"/>
      <c r="K26" s="175" t="s">
        <v>56</v>
      </c>
      <c r="L26" s="176"/>
      <c r="M26" s="175" t="s">
        <v>25</v>
      </c>
      <c r="N26" s="176"/>
      <c r="O26" s="175">
        <v>27000</v>
      </c>
      <c r="P26" s="177"/>
      <c r="R26" s="17">
        <v>1075</v>
      </c>
      <c r="S26" s="18">
        <v>45194</v>
      </c>
      <c r="T26" s="18">
        <f t="shared" si="0"/>
        <v>45205</v>
      </c>
    </row>
    <row r="27" spans="1:20" ht="14.25" customHeight="1">
      <c r="A27" s="125" t="s">
        <v>36</v>
      </c>
      <c r="B27" s="126"/>
      <c r="C27" s="127">
        <v>16500</v>
      </c>
      <c r="D27" s="127"/>
      <c r="E27" s="127">
        <v>15000</v>
      </c>
      <c r="F27" s="127"/>
      <c r="G27" s="127">
        <v>9200</v>
      </c>
      <c r="H27" s="128"/>
      <c r="I27" s="136" t="s">
        <v>57</v>
      </c>
      <c r="J27" s="137"/>
      <c r="K27" s="123" t="s">
        <v>25</v>
      </c>
      <c r="L27" s="178"/>
      <c r="M27" s="123" t="s">
        <v>25</v>
      </c>
      <c r="N27" s="178"/>
      <c r="O27" s="123" t="s">
        <v>25</v>
      </c>
      <c r="P27" s="179"/>
      <c r="R27" s="17">
        <v>1076</v>
      </c>
      <c r="S27" s="18">
        <v>45205</v>
      </c>
      <c r="T27" s="18">
        <f t="shared" si="0"/>
        <v>45224</v>
      </c>
    </row>
    <row r="28" spans="1:20" ht="14.25" customHeight="1">
      <c r="A28" s="133" t="s">
        <v>58</v>
      </c>
      <c r="B28" s="134"/>
      <c r="C28" s="131">
        <v>12100</v>
      </c>
      <c r="D28" s="131"/>
      <c r="E28" s="131">
        <v>11500</v>
      </c>
      <c r="F28" s="131"/>
      <c r="G28" s="131">
        <v>9200</v>
      </c>
      <c r="H28" s="135"/>
      <c r="I28" s="136" t="s">
        <v>59</v>
      </c>
      <c r="J28" s="137"/>
      <c r="K28" s="123" t="s">
        <v>25</v>
      </c>
      <c r="L28" s="178"/>
      <c r="M28" s="123" t="s">
        <v>25</v>
      </c>
      <c r="N28" s="178"/>
      <c r="O28" s="123">
        <v>25000</v>
      </c>
      <c r="P28" s="179"/>
      <c r="R28" s="17">
        <v>1077</v>
      </c>
      <c r="S28" s="18">
        <v>45224</v>
      </c>
      <c r="T28" s="18">
        <v>44494</v>
      </c>
    </row>
    <row r="29" spans="1:20" ht="14.25" customHeight="1" thickBot="1">
      <c r="A29" s="120" t="s">
        <v>60</v>
      </c>
      <c r="B29" s="121"/>
      <c r="C29" s="122">
        <v>16500</v>
      </c>
      <c r="D29" s="122"/>
      <c r="E29" s="122">
        <v>16000</v>
      </c>
      <c r="F29" s="122"/>
      <c r="G29" s="122">
        <v>9100</v>
      </c>
      <c r="H29" s="123"/>
      <c r="I29" s="173" t="s">
        <v>61</v>
      </c>
      <c r="J29" s="174"/>
      <c r="K29" s="169" t="s">
        <v>56</v>
      </c>
      <c r="L29" s="170"/>
      <c r="M29" s="169" t="s">
        <v>56</v>
      </c>
      <c r="N29" s="170"/>
      <c r="O29" s="169" t="s">
        <v>56</v>
      </c>
      <c r="P29" s="171"/>
      <c r="R29" s="20">
        <v>1078</v>
      </c>
      <c r="S29" s="18">
        <v>45238</v>
      </c>
      <c r="T29" s="18">
        <f t="shared" si="0"/>
        <v>45254</v>
      </c>
    </row>
    <row r="30" spans="1:20" ht="14.25" customHeight="1" thickBot="1">
      <c r="A30" s="146" t="s">
        <v>62</v>
      </c>
      <c r="B30" s="147"/>
      <c r="C30" s="141">
        <v>15000</v>
      </c>
      <c r="D30" s="141"/>
      <c r="E30" s="141">
        <v>11000</v>
      </c>
      <c r="F30" s="141"/>
      <c r="G30" s="141">
        <v>9100</v>
      </c>
      <c r="H30" s="186"/>
      <c r="I30" s="113" t="s">
        <v>63</v>
      </c>
      <c r="J30" s="114"/>
      <c r="K30" s="114"/>
      <c r="L30" s="114"/>
      <c r="M30" s="182" t="s">
        <v>17</v>
      </c>
      <c r="N30" s="182"/>
      <c r="O30" s="182" t="s">
        <v>19</v>
      </c>
      <c r="P30" s="183"/>
      <c r="R30" s="17">
        <v>1079</v>
      </c>
      <c r="S30" s="18">
        <v>45254</v>
      </c>
      <c r="T30" s="18">
        <f t="shared" si="0"/>
        <v>45268</v>
      </c>
    </row>
    <row r="31" spans="1:20" ht="14.25" customHeight="1" thickBot="1">
      <c r="A31" s="111" t="s">
        <v>64</v>
      </c>
      <c r="B31" s="112"/>
      <c r="C31" s="112"/>
      <c r="D31" s="112"/>
      <c r="E31" s="112"/>
      <c r="F31" s="112"/>
      <c r="G31" s="112"/>
      <c r="H31" s="112"/>
      <c r="I31" s="125" t="s">
        <v>65</v>
      </c>
      <c r="J31" s="126"/>
      <c r="K31" s="126"/>
      <c r="L31" s="126"/>
      <c r="M31" s="184">
        <v>280</v>
      </c>
      <c r="N31" s="184"/>
      <c r="O31" s="184">
        <v>200</v>
      </c>
      <c r="P31" s="185"/>
      <c r="R31" s="17">
        <v>1080</v>
      </c>
      <c r="S31" s="18">
        <v>45268</v>
      </c>
      <c r="T31" s="18">
        <f t="shared" si="0"/>
        <v>45282</v>
      </c>
    </row>
    <row r="32" spans="1:20" ht="14.25" customHeight="1" thickBot="1">
      <c r="A32" s="165" t="s">
        <v>55</v>
      </c>
      <c r="B32" s="166"/>
      <c r="C32" s="175">
        <v>25000</v>
      </c>
      <c r="D32" s="176"/>
      <c r="E32" s="175">
        <v>22000</v>
      </c>
      <c r="F32" s="176"/>
      <c r="G32" s="175">
        <v>18000</v>
      </c>
      <c r="H32" s="177"/>
      <c r="I32" s="148" t="s">
        <v>66</v>
      </c>
      <c r="J32" s="149"/>
      <c r="K32" s="149"/>
      <c r="L32" s="149"/>
      <c r="M32" s="187" t="s">
        <v>25</v>
      </c>
      <c r="N32" s="187"/>
      <c r="O32" s="187">
        <v>90</v>
      </c>
      <c r="P32" s="188"/>
      <c r="R32" s="17">
        <v>1081</v>
      </c>
      <c r="S32" s="18">
        <v>45282</v>
      </c>
      <c r="T32" s="18" t="s">
        <v>67</v>
      </c>
    </row>
    <row r="33" spans="1:20" ht="14.25" customHeight="1" thickBot="1">
      <c r="A33" s="125" t="s">
        <v>52</v>
      </c>
      <c r="B33" s="126"/>
      <c r="C33" s="158">
        <v>26000</v>
      </c>
      <c r="D33" s="159"/>
      <c r="E33" s="158">
        <v>24000</v>
      </c>
      <c r="F33" s="159"/>
      <c r="G33" s="158">
        <v>19000</v>
      </c>
      <c r="H33" s="160"/>
      <c r="I33" s="113" t="s">
        <v>68</v>
      </c>
      <c r="J33" s="114"/>
      <c r="K33" s="114"/>
      <c r="L33" s="114"/>
      <c r="M33" s="182" t="s">
        <v>17</v>
      </c>
      <c r="N33" s="182"/>
      <c r="O33" s="182" t="s">
        <v>19</v>
      </c>
      <c r="P33" s="183"/>
      <c r="R33" s="17"/>
      <c r="S33" s="18"/>
      <c r="T33" s="17"/>
    </row>
    <row r="34" spans="1:20" ht="14.25" customHeight="1">
      <c r="A34" s="133" t="s">
        <v>54</v>
      </c>
      <c r="B34" s="134"/>
      <c r="C34" s="135">
        <v>23000</v>
      </c>
      <c r="D34" s="154"/>
      <c r="E34" s="135">
        <v>21000</v>
      </c>
      <c r="F34" s="154"/>
      <c r="G34" s="135" t="s">
        <v>25</v>
      </c>
      <c r="H34" s="155"/>
      <c r="I34" s="125" t="s">
        <v>65</v>
      </c>
      <c r="J34" s="126"/>
      <c r="K34" s="126"/>
      <c r="L34" s="126"/>
      <c r="M34" s="184">
        <v>360</v>
      </c>
      <c r="N34" s="184"/>
      <c r="O34" s="184">
        <v>200</v>
      </c>
      <c r="P34" s="185"/>
    </row>
    <row r="35" spans="1:20" ht="14.25" customHeight="1" thickBot="1">
      <c r="A35" s="146" t="s">
        <v>35</v>
      </c>
      <c r="B35" s="147"/>
      <c r="C35" s="169">
        <v>21000</v>
      </c>
      <c r="D35" s="170"/>
      <c r="E35" s="169">
        <v>19500</v>
      </c>
      <c r="F35" s="170"/>
      <c r="G35" s="169" t="s">
        <v>25</v>
      </c>
      <c r="H35" s="171"/>
      <c r="I35" s="189" t="s">
        <v>66</v>
      </c>
      <c r="J35" s="190"/>
      <c r="K35" s="190"/>
      <c r="L35" s="190"/>
      <c r="M35" s="191" t="s">
        <v>25</v>
      </c>
      <c r="N35" s="191"/>
      <c r="O35" s="191">
        <v>90</v>
      </c>
      <c r="P35" s="192"/>
    </row>
    <row r="36" spans="1:20" ht="14.25" customHeight="1" thickBot="1">
      <c r="A36" s="111" t="s">
        <v>69</v>
      </c>
      <c r="B36" s="112"/>
      <c r="C36" s="112"/>
      <c r="D36" s="112"/>
      <c r="E36" s="112"/>
      <c r="F36" s="112"/>
      <c r="G36" s="112"/>
      <c r="H36" s="172"/>
      <c r="I36" s="21" t="s">
        <v>70</v>
      </c>
      <c r="J36" s="22"/>
      <c r="K36" s="23"/>
      <c r="L36" s="23"/>
      <c r="M36" s="23"/>
      <c r="N36" s="23"/>
      <c r="O36" s="23"/>
      <c r="P36" s="24"/>
      <c r="S36" s="25"/>
    </row>
    <row r="37" spans="1:20" ht="13.8" customHeight="1">
      <c r="A37" s="193" t="s">
        <v>71</v>
      </c>
      <c r="B37" s="194"/>
      <c r="C37" s="195">
        <v>7500</v>
      </c>
      <c r="D37" s="196"/>
      <c r="E37" s="127">
        <v>7000</v>
      </c>
      <c r="F37" s="127"/>
      <c r="G37" s="184" t="s">
        <v>25</v>
      </c>
      <c r="H37" s="185"/>
      <c r="I37" s="26" t="s">
        <v>85</v>
      </c>
      <c r="J37" s="27"/>
      <c r="K37" s="28"/>
      <c r="L37" s="28"/>
      <c r="M37" s="28"/>
      <c r="N37" s="28"/>
      <c r="O37" s="28"/>
      <c r="P37" s="29"/>
    </row>
    <row r="38" spans="1:20" ht="13.8" customHeight="1" thickBot="1">
      <c r="A38" s="197" t="s">
        <v>35</v>
      </c>
      <c r="B38" s="198"/>
      <c r="C38" s="199">
        <v>9000</v>
      </c>
      <c r="D38" s="200"/>
      <c r="E38" s="150">
        <v>8000</v>
      </c>
      <c r="F38" s="150"/>
      <c r="G38" s="150">
        <v>7500</v>
      </c>
      <c r="H38" s="201"/>
      <c r="I38" s="26" t="s">
        <v>72</v>
      </c>
      <c r="J38" s="27"/>
      <c r="K38" s="28"/>
      <c r="L38" s="28"/>
      <c r="M38" s="28"/>
      <c r="N38" s="28"/>
      <c r="O38" s="28"/>
      <c r="P38" s="29"/>
    </row>
    <row r="39" spans="1:20" ht="13.8" customHeight="1" thickBot="1">
      <c r="A39" s="111" t="s">
        <v>73</v>
      </c>
      <c r="B39" s="112"/>
      <c r="C39" s="112"/>
      <c r="D39" s="112"/>
      <c r="E39" s="112"/>
      <c r="F39" s="112"/>
      <c r="G39" s="112"/>
      <c r="H39" s="172"/>
      <c r="I39" s="26" t="s">
        <v>74</v>
      </c>
      <c r="J39" s="27"/>
      <c r="K39" s="28"/>
      <c r="L39" s="28"/>
      <c r="M39" s="28"/>
      <c r="N39" s="28"/>
      <c r="O39" s="28"/>
      <c r="P39" s="29"/>
    </row>
    <row r="40" spans="1:20" ht="13.8" customHeight="1">
      <c r="A40" s="193" t="s">
        <v>71</v>
      </c>
      <c r="B40" s="194"/>
      <c r="C40" s="195">
        <v>10000</v>
      </c>
      <c r="D40" s="196"/>
      <c r="E40" s="127">
        <v>8000</v>
      </c>
      <c r="F40" s="127"/>
      <c r="G40" s="127" t="s">
        <v>25</v>
      </c>
      <c r="H40" s="129"/>
      <c r="I40" s="30"/>
      <c r="J40" s="31"/>
      <c r="K40" s="28"/>
      <c r="L40" s="28"/>
      <c r="M40" s="28"/>
      <c r="N40" s="28"/>
      <c r="O40" s="28"/>
      <c r="P40" s="29"/>
    </row>
    <row r="41" spans="1:20" ht="13.8" customHeight="1" thickBot="1">
      <c r="A41" s="197" t="s">
        <v>35</v>
      </c>
      <c r="B41" s="198"/>
      <c r="C41" s="199">
        <v>12500</v>
      </c>
      <c r="D41" s="200"/>
      <c r="E41" s="202">
        <v>12000</v>
      </c>
      <c r="F41" s="202"/>
      <c r="G41" s="202">
        <v>10000</v>
      </c>
      <c r="H41" s="203"/>
      <c r="I41" s="32"/>
      <c r="J41" s="33"/>
      <c r="K41" s="34"/>
      <c r="L41" s="34"/>
      <c r="M41" s="34"/>
      <c r="N41" s="34"/>
      <c r="O41" s="34"/>
      <c r="P41" s="35"/>
    </row>
    <row r="42" spans="1:20" ht="14.25" customHeight="1">
      <c r="A42" s="222" t="s">
        <v>75</v>
      </c>
      <c r="B42" s="223"/>
      <c r="C42" s="223"/>
      <c r="D42" s="223"/>
      <c r="E42" s="223"/>
      <c r="F42" s="223"/>
      <c r="G42" s="223"/>
      <c r="H42" s="223"/>
      <c r="I42" s="226" t="s">
        <v>76</v>
      </c>
      <c r="J42" s="226"/>
      <c r="K42" s="226"/>
      <c r="L42" s="228">
        <f>VLOOKUP(E1,R4:T33,3)</f>
        <v>45041</v>
      </c>
      <c r="M42" s="228"/>
      <c r="N42" s="228"/>
      <c r="O42" s="230" t="s">
        <v>77</v>
      </c>
      <c r="P42" s="231"/>
    </row>
    <row r="43" spans="1:20" ht="14.25" customHeight="1" thickBot="1">
      <c r="A43" s="224"/>
      <c r="B43" s="225"/>
      <c r="C43" s="225"/>
      <c r="D43" s="225"/>
      <c r="E43" s="225"/>
      <c r="F43" s="225"/>
      <c r="G43" s="225"/>
      <c r="H43" s="225"/>
      <c r="I43" s="227"/>
      <c r="J43" s="227"/>
      <c r="K43" s="227"/>
      <c r="L43" s="229"/>
      <c r="M43" s="229"/>
      <c r="N43" s="229"/>
      <c r="O43" s="232"/>
      <c r="P43" s="233"/>
    </row>
    <row r="44" spans="1:20" ht="14.25" customHeight="1">
      <c r="A44" s="234" t="s">
        <v>86</v>
      </c>
      <c r="B44" s="235"/>
      <c r="C44" s="235"/>
      <c r="D44" s="235"/>
      <c r="E44" s="235"/>
      <c r="F44" s="235"/>
      <c r="G44" s="235"/>
      <c r="H44" s="235"/>
      <c r="I44" s="235"/>
      <c r="J44" s="235"/>
      <c r="K44" s="235"/>
      <c r="L44" s="235"/>
      <c r="M44" s="235"/>
      <c r="N44" s="235"/>
      <c r="O44" s="235"/>
      <c r="P44" s="236"/>
    </row>
    <row r="45" spans="1:20">
      <c r="A45" s="204"/>
      <c r="B45" s="205"/>
      <c r="C45" s="205"/>
      <c r="D45" s="205"/>
      <c r="E45" s="205"/>
      <c r="F45" s="205"/>
      <c r="G45" s="205"/>
      <c r="H45" s="205"/>
      <c r="I45" s="205"/>
      <c r="J45" s="205"/>
      <c r="K45" s="205"/>
      <c r="L45" s="205"/>
      <c r="M45" s="205"/>
      <c r="N45" s="205"/>
      <c r="O45" s="205"/>
      <c r="P45" s="206"/>
    </row>
    <row r="46" spans="1:20" ht="13.8" customHeight="1">
      <c r="A46" s="237"/>
      <c r="B46" s="238"/>
      <c r="C46" s="238"/>
      <c r="D46" s="238"/>
      <c r="E46" s="238"/>
      <c r="F46" s="238"/>
      <c r="G46" s="238"/>
      <c r="H46" s="238"/>
      <c r="I46" s="238"/>
      <c r="J46" s="238"/>
      <c r="K46" s="238"/>
      <c r="L46" s="238"/>
      <c r="M46" s="238"/>
      <c r="N46" s="238"/>
      <c r="O46" s="238"/>
      <c r="P46" s="239"/>
    </row>
    <row r="47" spans="1:20" ht="14.25" customHeight="1">
      <c r="A47" s="240" t="s">
        <v>78</v>
      </c>
      <c r="B47" s="241"/>
      <c r="C47" s="241"/>
      <c r="D47" s="241"/>
      <c r="E47" s="241"/>
      <c r="F47" s="241"/>
      <c r="G47" s="241"/>
      <c r="H47" s="241"/>
      <c r="I47" s="241"/>
      <c r="J47" s="241"/>
      <c r="K47" s="241"/>
      <c r="L47" s="241"/>
      <c r="M47" s="241"/>
      <c r="N47" s="241"/>
      <c r="O47" s="241"/>
      <c r="P47" s="242"/>
    </row>
    <row r="48" spans="1:20" ht="14.25" customHeight="1">
      <c r="A48" s="243"/>
      <c r="B48" s="244"/>
      <c r="C48" s="244"/>
      <c r="D48" s="244"/>
      <c r="E48" s="244"/>
      <c r="F48" s="244"/>
      <c r="G48" s="244"/>
      <c r="H48" s="244"/>
      <c r="I48" s="244"/>
      <c r="J48" s="244"/>
      <c r="K48" s="244"/>
      <c r="L48" s="244"/>
      <c r="M48" s="244"/>
      <c r="N48" s="244"/>
      <c r="O48" s="244"/>
      <c r="P48" s="245"/>
    </row>
    <row r="49" spans="1:16" ht="27" customHeight="1">
      <c r="A49" s="246"/>
      <c r="B49" s="247"/>
      <c r="C49" s="247"/>
      <c r="D49" s="247"/>
      <c r="E49" s="247"/>
      <c r="F49" s="247"/>
      <c r="G49" s="247"/>
      <c r="H49" s="247"/>
      <c r="I49" s="247"/>
      <c r="J49" s="247"/>
      <c r="K49" s="247"/>
      <c r="L49" s="247"/>
      <c r="M49" s="247"/>
      <c r="N49" s="247"/>
      <c r="O49" s="247"/>
      <c r="P49" s="248"/>
    </row>
    <row r="50" spans="1:16">
      <c r="A50" s="204" t="s">
        <v>79</v>
      </c>
      <c r="B50" s="205"/>
      <c r="C50" s="205"/>
      <c r="D50" s="205"/>
      <c r="E50" s="205"/>
      <c r="F50" s="205"/>
      <c r="G50" s="205"/>
      <c r="H50" s="205"/>
      <c r="I50" s="205"/>
      <c r="J50" s="205"/>
      <c r="K50" s="205"/>
      <c r="L50" s="205"/>
      <c r="M50" s="205"/>
      <c r="N50" s="205"/>
      <c r="O50" s="205"/>
      <c r="P50" s="206"/>
    </row>
    <row r="51" spans="1:16" ht="14.25" customHeight="1">
      <c r="A51" s="207" t="s">
        <v>80</v>
      </c>
      <c r="B51" s="208"/>
      <c r="C51" s="208"/>
      <c r="D51" s="208"/>
      <c r="E51" s="208"/>
      <c r="F51" s="208"/>
      <c r="G51" s="208"/>
      <c r="H51" s="208"/>
      <c r="I51" s="208"/>
      <c r="J51" s="208"/>
      <c r="K51" s="208"/>
      <c r="L51" s="208"/>
      <c r="M51" s="208"/>
      <c r="N51" s="208"/>
      <c r="O51" s="208"/>
      <c r="P51" s="209"/>
    </row>
    <row r="52" spans="1:16" ht="17.399999999999999" customHeight="1">
      <c r="A52" s="210"/>
      <c r="B52" s="211"/>
      <c r="C52" s="211"/>
      <c r="D52" s="211"/>
      <c r="E52" s="211"/>
      <c r="F52" s="211"/>
      <c r="G52" s="211"/>
      <c r="H52" s="211"/>
      <c r="I52" s="211"/>
      <c r="J52" s="211"/>
      <c r="K52" s="211"/>
      <c r="L52" s="211"/>
      <c r="M52" s="211"/>
      <c r="N52" s="211"/>
      <c r="O52" s="211"/>
      <c r="P52" s="212"/>
    </row>
    <row r="53" spans="1:16" ht="9" customHeight="1">
      <c r="A53" s="213" t="s">
        <v>81</v>
      </c>
      <c r="B53" s="214"/>
      <c r="C53" s="214"/>
      <c r="D53" s="214"/>
      <c r="E53" s="214"/>
      <c r="F53" s="214"/>
      <c r="G53" s="214"/>
      <c r="H53" s="214"/>
      <c r="I53" s="214"/>
      <c r="J53" s="214"/>
      <c r="K53" s="214"/>
      <c r="L53" s="214"/>
      <c r="M53" s="214"/>
      <c r="N53" s="214"/>
      <c r="O53" s="214"/>
      <c r="P53" s="215"/>
    </row>
    <row r="54" spans="1:16" ht="6.6" customHeight="1">
      <c r="A54" s="216"/>
      <c r="B54" s="217"/>
      <c r="C54" s="217"/>
      <c r="D54" s="217"/>
      <c r="E54" s="217"/>
      <c r="F54" s="217"/>
      <c r="G54" s="217"/>
      <c r="H54" s="217"/>
      <c r="I54" s="217"/>
      <c r="J54" s="217"/>
      <c r="K54" s="217"/>
      <c r="L54" s="217"/>
      <c r="M54" s="217"/>
      <c r="N54" s="217"/>
      <c r="O54" s="217"/>
      <c r="P54" s="218"/>
    </row>
    <row r="55" spans="1:16" ht="14.25" customHeight="1">
      <c r="A55" s="36" t="s">
        <v>82</v>
      </c>
      <c r="B55" s="28"/>
      <c r="C55" s="28"/>
      <c r="D55" s="28"/>
      <c r="E55" s="28"/>
      <c r="F55" s="28"/>
      <c r="G55" s="28"/>
      <c r="H55" s="28"/>
      <c r="I55" s="28"/>
      <c r="J55" s="28"/>
      <c r="K55" s="28"/>
      <c r="L55" s="28"/>
      <c r="M55" s="28"/>
      <c r="N55" s="28"/>
      <c r="O55" s="28"/>
      <c r="P55" s="29"/>
    </row>
    <row r="56" spans="1:16" ht="14.25" customHeight="1" thickBot="1">
      <c r="A56" s="219" t="s">
        <v>83</v>
      </c>
      <c r="B56" s="220"/>
      <c r="C56" s="220"/>
      <c r="D56" s="220"/>
      <c r="E56" s="220"/>
      <c r="F56" s="220"/>
      <c r="G56" s="220"/>
      <c r="H56" s="220"/>
      <c r="I56" s="220"/>
      <c r="J56" s="220"/>
      <c r="K56" s="220"/>
      <c r="L56" s="220"/>
      <c r="M56" s="220"/>
      <c r="N56" s="220"/>
      <c r="O56" s="220"/>
      <c r="P56" s="221"/>
    </row>
    <row r="57" spans="1:16" ht="16.8" customHeight="1">
      <c r="A57" s="37" t="s">
        <v>84</v>
      </c>
      <c r="B57" s="38"/>
      <c r="C57" s="38"/>
      <c r="D57" s="38"/>
      <c r="E57" s="38"/>
      <c r="F57" s="38"/>
      <c r="G57" s="38"/>
      <c r="H57" s="38"/>
      <c r="I57" s="38"/>
      <c r="J57" s="38"/>
      <c r="K57" s="38"/>
      <c r="L57" s="38"/>
      <c r="M57" s="38"/>
      <c r="N57" s="38"/>
      <c r="O57" s="38"/>
      <c r="P57" s="38"/>
    </row>
  </sheetData>
  <mergeCells count="264">
    <mergeCell ref="A50:P50"/>
    <mergeCell ref="A51:P52"/>
    <mergeCell ref="A53:P54"/>
    <mergeCell ref="A56:P56"/>
    <mergeCell ref="A42:H43"/>
    <mergeCell ref="I42:K43"/>
    <mergeCell ref="L42:N43"/>
    <mergeCell ref="O42:P43"/>
    <mergeCell ref="A44:P46"/>
    <mergeCell ref="A47:P49"/>
    <mergeCell ref="A39:H39"/>
    <mergeCell ref="A40:B40"/>
    <mergeCell ref="C40:D40"/>
    <mergeCell ref="E40:F40"/>
    <mergeCell ref="G40:H40"/>
    <mergeCell ref="A41:B41"/>
    <mergeCell ref="C41:D41"/>
    <mergeCell ref="E41:F41"/>
    <mergeCell ref="G41:H41"/>
    <mergeCell ref="A36:H36"/>
    <mergeCell ref="A37:B37"/>
    <mergeCell ref="C37:D37"/>
    <mergeCell ref="E37:F37"/>
    <mergeCell ref="G37:H37"/>
    <mergeCell ref="A38:B38"/>
    <mergeCell ref="C38:D38"/>
    <mergeCell ref="E38:F38"/>
    <mergeCell ref="G38:H38"/>
    <mergeCell ref="A33:B33"/>
    <mergeCell ref="C33:D33"/>
    <mergeCell ref="E33:F33"/>
    <mergeCell ref="G33:H33"/>
    <mergeCell ref="I33:L33"/>
    <mergeCell ref="M33:N33"/>
    <mergeCell ref="O33:P33"/>
    <mergeCell ref="O34:P34"/>
    <mergeCell ref="A35:B35"/>
    <mergeCell ref="C35:D35"/>
    <mergeCell ref="E35:F35"/>
    <mergeCell ref="G35:H35"/>
    <mergeCell ref="I35:L35"/>
    <mergeCell ref="M35:N35"/>
    <mergeCell ref="O35:P35"/>
    <mergeCell ref="A34:B34"/>
    <mergeCell ref="C34:D34"/>
    <mergeCell ref="E34:F34"/>
    <mergeCell ref="G34:H34"/>
    <mergeCell ref="I34:L34"/>
    <mergeCell ref="M34:N34"/>
    <mergeCell ref="O30:P30"/>
    <mergeCell ref="A31:H31"/>
    <mergeCell ref="I31:L31"/>
    <mergeCell ref="M31:N31"/>
    <mergeCell ref="O31:P31"/>
    <mergeCell ref="A32:B32"/>
    <mergeCell ref="C32:D32"/>
    <mergeCell ref="E32:F32"/>
    <mergeCell ref="G32:H32"/>
    <mergeCell ref="I32:L32"/>
    <mergeCell ref="A30:B30"/>
    <mergeCell ref="C30:D30"/>
    <mergeCell ref="E30:F30"/>
    <mergeCell ref="G30:H30"/>
    <mergeCell ref="I30:L30"/>
    <mergeCell ref="M30:N30"/>
    <mergeCell ref="M32:N32"/>
    <mergeCell ref="O32:P32"/>
    <mergeCell ref="M28:N28"/>
    <mergeCell ref="O28:P28"/>
    <mergeCell ref="A29:B29"/>
    <mergeCell ref="C29:D29"/>
    <mergeCell ref="E29:F29"/>
    <mergeCell ref="G29:H29"/>
    <mergeCell ref="I29:J29"/>
    <mergeCell ref="K29:L29"/>
    <mergeCell ref="M29:N29"/>
    <mergeCell ref="O29:P29"/>
    <mergeCell ref="A28:B28"/>
    <mergeCell ref="C28:D28"/>
    <mergeCell ref="E28:F28"/>
    <mergeCell ref="G28:H28"/>
    <mergeCell ref="I28:J28"/>
    <mergeCell ref="K28:L28"/>
    <mergeCell ref="M26:N26"/>
    <mergeCell ref="O26:P26"/>
    <mergeCell ref="A27:B27"/>
    <mergeCell ref="C27:D27"/>
    <mergeCell ref="E27:F27"/>
    <mergeCell ref="G27:H27"/>
    <mergeCell ref="I27:J27"/>
    <mergeCell ref="K27:L27"/>
    <mergeCell ref="M27:N27"/>
    <mergeCell ref="O27:P27"/>
    <mergeCell ref="A26:B26"/>
    <mergeCell ref="C26:D26"/>
    <mergeCell ref="E26:F26"/>
    <mergeCell ref="G26:H26"/>
    <mergeCell ref="I26:J26"/>
    <mergeCell ref="K26:L26"/>
    <mergeCell ref="M24:N24"/>
    <mergeCell ref="O24:P24"/>
    <mergeCell ref="A25:B25"/>
    <mergeCell ref="C25:D25"/>
    <mergeCell ref="E25:F25"/>
    <mergeCell ref="G25:H25"/>
    <mergeCell ref="I25:P25"/>
    <mergeCell ref="A24:B24"/>
    <mergeCell ref="C24:D24"/>
    <mergeCell ref="E24:F24"/>
    <mergeCell ref="G24:H24"/>
    <mergeCell ref="I24:J24"/>
    <mergeCell ref="K24:L24"/>
    <mergeCell ref="M22:N22"/>
    <mergeCell ref="O22:P22"/>
    <mergeCell ref="A23:B23"/>
    <mergeCell ref="C23:D23"/>
    <mergeCell ref="E23:F23"/>
    <mergeCell ref="G23:H23"/>
    <mergeCell ref="I23:J23"/>
    <mergeCell ref="K23:L23"/>
    <mergeCell ref="M23:N23"/>
    <mergeCell ref="O23:P23"/>
    <mergeCell ref="A22:B22"/>
    <mergeCell ref="C22:D22"/>
    <mergeCell ref="E22:F22"/>
    <mergeCell ref="G22:H22"/>
    <mergeCell ref="I22:J22"/>
    <mergeCell ref="K22:L22"/>
    <mergeCell ref="M20:N20"/>
    <mergeCell ref="O20:P20"/>
    <mergeCell ref="A21:B21"/>
    <mergeCell ref="C21:D21"/>
    <mergeCell ref="E21:F21"/>
    <mergeCell ref="G21:H21"/>
    <mergeCell ref="I21:J21"/>
    <mergeCell ref="K21:L21"/>
    <mergeCell ref="M21:N21"/>
    <mergeCell ref="O21:P21"/>
    <mergeCell ref="A20:B20"/>
    <mergeCell ref="C20:D20"/>
    <mergeCell ref="E20:F20"/>
    <mergeCell ref="G20:H20"/>
    <mergeCell ref="I20:J20"/>
    <mergeCell ref="K20:L20"/>
    <mergeCell ref="M18:N18"/>
    <mergeCell ref="O18:P18"/>
    <mergeCell ref="A19:H19"/>
    <mergeCell ref="I19:J19"/>
    <mergeCell ref="K19:L19"/>
    <mergeCell ref="M19:N19"/>
    <mergeCell ref="O19:P19"/>
    <mergeCell ref="A18:B18"/>
    <mergeCell ref="C18:D18"/>
    <mergeCell ref="E18:F18"/>
    <mergeCell ref="G18:H18"/>
    <mergeCell ref="I18:J18"/>
    <mergeCell ref="K18:L18"/>
    <mergeCell ref="M16:N16"/>
    <mergeCell ref="O16:P16"/>
    <mergeCell ref="A17:B17"/>
    <mergeCell ref="C17:D17"/>
    <mergeCell ref="E17:F17"/>
    <mergeCell ref="G17:H17"/>
    <mergeCell ref="I17:J17"/>
    <mergeCell ref="K17:L17"/>
    <mergeCell ref="M17:N17"/>
    <mergeCell ref="O17:P17"/>
    <mergeCell ref="A16:B16"/>
    <mergeCell ref="C16:D16"/>
    <mergeCell ref="E16:F16"/>
    <mergeCell ref="G16:H16"/>
    <mergeCell ref="I16:J16"/>
    <mergeCell ref="K16:L16"/>
    <mergeCell ref="M14:N14"/>
    <mergeCell ref="O14:P14"/>
    <mergeCell ref="A15:B15"/>
    <mergeCell ref="C15:D15"/>
    <mergeCell ref="E15:F15"/>
    <mergeCell ref="G15:H15"/>
    <mergeCell ref="I15:P15"/>
    <mergeCell ref="A14:B14"/>
    <mergeCell ref="C14:D14"/>
    <mergeCell ref="E14:F14"/>
    <mergeCell ref="G14:H14"/>
    <mergeCell ref="I14:J14"/>
    <mergeCell ref="K14:L14"/>
    <mergeCell ref="M12:N12"/>
    <mergeCell ref="O12:P12"/>
    <mergeCell ref="A13:B13"/>
    <mergeCell ref="C13:D13"/>
    <mergeCell ref="E13:F13"/>
    <mergeCell ref="G13:H13"/>
    <mergeCell ref="I13:J13"/>
    <mergeCell ref="K13:L13"/>
    <mergeCell ref="M13:N13"/>
    <mergeCell ref="O13:P13"/>
    <mergeCell ref="A12:B12"/>
    <mergeCell ref="C12:D12"/>
    <mergeCell ref="E12:F12"/>
    <mergeCell ref="G12:H12"/>
    <mergeCell ref="I12:J12"/>
    <mergeCell ref="K12:L12"/>
    <mergeCell ref="M10:N10"/>
    <mergeCell ref="O10:P10"/>
    <mergeCell ref="A11:B11"/>
    <mergeCell ref="C11:D11"/>
    <mergeCell ref="E11:F11"/>
    <mergeCell ref="G11:H11"/>
    <mergeCell ref="I11:J11"/>
    <mergeCell ref="K11:L11"/>
    <mergeCell ref="M11:N11"/>
    <mergeCell ref="O11:P11"/>
    <mergeCell ref="A10:B10"/>
    <mergeCell ref="C10:D10"/>
    <mergeCell ref="E10:F10"/>
    <mergeCell ref="G10:H10"/>
    <mergeCell ref="I10:J10"/>
    <mergeCell ref="K10:L10"/>
    <mergeCell ref="A9:B9"/>
    <mergeCell ref="C9:D9"/>
    <mergeCell ref="E9:F9"/>
    <mergeCell ref="G9:H9"/>
    <mergeCell ref="I9:J9"/>
    <mergeCell ref="K9:L9"/>
    <mergeCell ref="M9:N9"/>
    <mergeCell ref="O9:P9"/>
    <mergeCell ref="A8:B8"/>
    <mergeCell ref="C8:D8"/>
    <mergeCell ref="E8:F8"/>
    <mergeCell ref="G8:H8"/>
    <mergeCell ref="I8:J8"/>
    <mergeCell ref="K8:L8"/>
    <mergeCell ref="A7:B7"/>
    <mergeCell ref="C7:D7"/>
    <mergeCell ref="E7:F7"/>
    <mergeCell ref="G7:H7"/>
    <mergeCell ref="I7:J7"/>
    <mergeCell ref="K7:L7"/>
    <mergeCell ref="M7:N7"/>
    <mergeCell ref="O7:P7"/>
    <mergeCell ref="M8:N8"/>
    <mergeCell ref="O8:P8"/>
    <mergeCell ref="A5:H5"/>
    <mergeCell ref="I5:P5"/>
    <mergeCell ref="A6:B6"/>
    <mergeCell ref="C6:D6"/>
    <mergeCell ref="E6:F6"/>
    <mergeCell ref="G6:H6"/>
    <mergeCell ref="I6:J6"/>
    <mergeCell ref="K6:L6"/>
    <mergeCell ref="M6:N6"/>
    <mergeCell ref="O6:P6"/>
    <mergeCell ref="A1:C1"/>
    <mergeCell ref="E1:F1"/>
    <mergeCell ref="H1:K2"/>
    <mergeCell ref="D2:G2"/>
    <mergeCell ref="L2:P2"/>
    <mergeCell ref="A3:B4"/>
    <mergeCell ref="C3:D3"/>
    <mergeCell ref="E3:F3"/>
    <mergeCell ref="M3:P3"/>
    <mergeCell ref="C4:D4"/>
    <mergeCell ref="E4:F4"/>
    <mergeCell ref="M4:P4"/>
  </mergeCells>
  <phoneticPr fontId="4"/>
  <dataValidations count="1">
    <dataValidation type="list" allowBlank="1" showInputMessage="1" showErrorMessage="1" sqref="G3:G4" xr:uid="{CBD48467-21C0-40A3-A61B-A85DD4F8E33B}">
      <formula1>$Q$4:$Q$6</formula1>
    </dataValidation>
  </dataValidations>
  <printOptions horizontalCentered="1" verticalCentered="1"/>
  <pageMargins left="0.39370078740157483" right="0.19685039370078741" top="0.35433070866141736" bottom="0.15748031496062992" header="0.31496062992125984" footer="0.31496062992125984"/>
  <pageSetup paperSize="9" scale="93" fitToWidth="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AA458F-0B26-48A3-8E16-55628BA411DE}">
  <sheetPr>
    <pageSetUpPr fitToPage="1"/>
  </sheetPr>
  <dimension ref="A1:T57"/>
  <sheetViews>
    <sheetView showGridLines="0" view="pageBreakPreview" topLeftCell="A22" zoomScaleNormal="100" zoomScaleSheetLayoutView="100" workbookViewId="0">
      <selection activeCell="R4" sqref="R4:T32"/>
    </sheetView>
  </sheetViews>
  <sheetFormatPr defaultRowHeight="18"/>
  <cols>
    <col min="1" max="1" width="5.09765625" customWidth="1"/>
    <col min="2" max="2" width="5.59765625" customWidth="1"/>
    <col min="3" max="8" width="6" customWidth="1"/>
    <col min="9" max="9" width="4.5" customWidth="1"/>
    <col min="10" max="10" width="6.09765625" customWidth="1"/>
    <col min="11" max="16" width="6.296875" customWidth="1"/>
    <col min="17" max="17" width="9.3984375" customWidth="1"/>
    <col min="19" max="19" width="22.5" bestFit="1" customWidth="1"/>
    <col min="20" max="20" width="11.59765625" bestFit="1" customWidth="1"/>
  </cols>
  <sheetData>
    <row r="1" spans="1:20" ht="28.2">
      <c r="A1" s="97" t="s">
        <v>0</v>
      </c>
      <c r="B1" s="97"/>
      <c r="C1" s="97"/>
      <c r="D1" s="1" t="s">
        <v>1</v>
      </c>
      <c r="E1" s="98">
        <v>1073</v>
      </c>
      <c r="F1" s="98"/>
      <c r="G1" s="2" t="s">
        <v>2</v>
      </c>
      <c r="H1" s="263"/>
      <c r="I1" s="263"/>
      <c r="J1" s="263"/>
      <c r="K1" s="263"/>
      <c r="L1" s="3" t="s">
        <v>3</v>
      </c>
      <c r="M1" s="3"/>
      <c r="N1" s="3"/>
      <c r="O1" s="3"/>
      <c r="P1" s="3"/>
    </row>
    <row r="2" spans="1:20" ht="14.4" customHeight="1" thickBot="1">
      <c r="A2" s="4"/>
      <c r="B2" s="5"/>
      <c r="C2" s="6"/>
      <c r="D2" s="101">
        <f>VLOOKUP(E1,R4:T33,2,0)</f>
        <v>45163</v>
      </c>
      <c r="E2" s="101"/>
      <c r="F2" s="101"/>
      <c r="G2" s="101"/>
      <c r="H2" s="264"/>
      <c r="I2" s="264"/>
      <c r="J2" s="264"/>
      <c r="K2" s="264"/>
      <c r="L2" s="102" t="s">
        <v>4</v>
      </c>
      <c r="M2" s="102"/>
      <c r="N2" s="102"/>
      <c r="O2" s="102"/>
      <c r="P2" s="102"/>
    </row>
    <row r="3" spans="1:20" ht="14.25" customHeight="1">
      <c r="A3" s="103" t="s">
        <v>5</v>
      </c>
      <c r="B3" s="104"/>
      <c r="C3" s="107" t="s">
        <v>6</v>
      </c>
      <c r="D3" s="107"/>
      <c r="E3" s="108">
        <v>12397</v>
      </c>
      <c r="F3" s="108"/>
      <c r="G3" s="7" t="s">
        <v>13</v>
      </c>
      <c r="H3" s="8">
        <v>755</v>
      </c>
      <c r="I3" s="9" t="s">
        <v>8</v>
      </c>
      <c r="J3" s="7"/>
      <c r="K3" s="10"/>
      <c r="L3" s="11"/>
      <c r="M3" s="102" t="s">
        <v>9</v>
      </c>
      <c r="N3" s="102"/>
      <c r="O3" s="102"/>
      <c r="P3" s="102"/>
    </row>
    <row r="4" spans="1:20" ht="14.25" customHeight="1" thickBot="1">
      <c r="A4" s="105"/>
      <c r="B4" s="106"/>
      <c r="C4" s="109" t="s">
        <v>10</v>
      </c>
      <c r="D4" s="109"/>
      <c r="E4" s="110">
        <v>20264</v>
      </c>
      <c r="F4" s="110"/>
      <c r="G4" s="12" t="s">
        <v>13</v>
      </c>
      <c r="H4" s="13">
        <v>390</v>
      </c>
      <c r="I4" s="14" t="s">
        <v>11</v>
      </c>
      <c r="J4" s="12"/>
      <c r="K4" s="15"/>
      <c r="L4" s="16"/>
      <c r="M4" s="102" t="s">
        <v>12</v>
      </c>
      <c r="N4" s="102"/>
      <c r="O4" s="102"/>
      <c r="P4" s="102"/>
      <c r="Q4" s="17" t="s">
        <v>13</v>
      </c>
      <c r="R4" s="17">
        <v>1053</v>
      </c>
      <c r="S4" s="18">
        <v>44859</v>
      </c>
      <c r="T4" s="18">
        <f t="shared" ref="T4:T19" si="0">S5</f>
        <v>44873</v>
      </c>
    </row>
    <row r="5" spans="1:20" ht="14.25" customHeight="1" thickBot="1">
      <c r="A5" s="111" t="s">
        <v>14</v>
      </c>
      <c r="B5" s="112"/>
      <c r="C5" s="112"/>
      <c r="D5" s="112"/>
      <c r="E5" s="112"/>
      <c r="F5" s="112"/>
      <c r="G5" s="112"/>
      <c r="H5" s="112"/>
      <c r="I5" s="113" t="s">
        <v>15</v>
      </c>
      <c r="J5" s="114"/>
      <c r="K5" s="114"/>
      <c r="L5" s="114"/>
      <c r="M5" s="114"/>
      <c r="N5" s="114"/>
      <c r="O5" s="114"/>
      <c r="P5" s="115"/>
      <c r="Q5" s="17" t="s">
        <v>7</v>
      </c>
      <c r="R5" s="17">
        <v>1054</v>
      </c>
      <c r="S5" s="18">
        <v>44873</v>
      </c>
      <c r="T5" s="18">
        <f t="shared" si="0"/>
        <v>44890</v>
      </c>
    </row>
    <row r="6" spans="1:20" ht="14.25" customHeight="1">
      <c r="A6" s="116" t="s">
        <v>16</v>
      </c>
      <c r="B6" s="117"/>
      <c r="C6" s="117" t="s">
        <v>17</v>
      </c>
      <c r="D6" s="117"/>
      <c r="E6" s="117" t="s">
        <v>18</v>
      </c>
      <c r="F6" s="117"/>
      <c r="G6" s="117" t="s">
        <v>19</v>
      </c>
      <c r="H6" s="118"/>
      <c r="I6" s="116" t="s">
        <v>16</v>
      </c>
      <c r="J6" s="117"/>
      <c r="K6" s="117" t="s">
        <v>17</v>
      </c>
      <c r="L6" s="117"/>
      <c r="M6" s="117" t="s">
        <v>20</v>
      </c>
      <c r="N6" s="117"/>
      <c r="O6" s="117" t="s">
        <v>19</v>
      </c>
      <c r="P6" s="119"/>
      <c r="Q6" s="17" t="s">
        <v>21</v>
      </c>
      <c r="R6" s="17">
        <v>1055</v>
      </c>
      <c r="S6" s="18">
        <v>44890</v>
      </c>
      <c r="T6" s="18">
        <f t="shared" si="0"/>
        <v>44903</v>
      </c>
    </row>
    <row r="7" spans="1:20" ht="14.25" customHeight="1">
      <c r="A7" s="120" t="s">
        <v>22</v>
      </c>
      <c r="B7" s="121"/>
      <c r="C7" s="122">
        <v>8500</v>
      </c>
      <c r="D7" s="122"/>
      <c r="E7" s="122">
        <v>8000</v>
      </c>
      <c r="F7" s="122"/>
      <c r="G7" s="122" t="s">
        <v>25</v>
      </c>
      <c r="H7" s="123"/>
      <c r="I7" s="120" t="s">
        <v>22</v>
      </c>
      <c r="J7" s="121"/>
      <c r="K7" s="122">
        <v>8000</v>
      </c>
      <c r="L7" s="122"/>
      <c r="M7" s="122">
        <v>7500</v>
      </c>
      <c r="N7" s="122"/>
      <c r="O7" s="122">
        <v>7000</v>
      </c>
      <c r="P7" s="124"/>
      <c r="R7" s="17">
        <v>1056</v>
      </c>
      <c r="S7" s="18">
        <v>44903</v>
      </c>
      <c r="T7" s="18">
        <f t="shared" si="0"/>
        <v>44918</v>
      </c>
    </row>
    <row r="8" spans="1:20" ht="14.25" customHeight="1">
      <c r="A8" s="130" t="s">
        <v>23</v>
      </c>
      <c r="B8" s="121"/>
      <c r="C8" s="122">
        <v>13000</v>
      </c>
      <c r="D8" s="122"/>
      <c r="E8" s="122">
        <v>11500</v>
      </c>
      <c r="F8" s="122"/>
      <c r="G8" s="122">
        <v>8500</v>
      </c>
      <c r="H8" s="123"/>
      <c r="I8" s="120" t="s">
        <v>23</v>
      </c>
      <c r="J8" s="121"/>
      <c r="K8" s="122">
        <v>10000</v>
      </c>
      <c r="L8" s="122"/>
      <c r="M8" s="122">
        <v>9500</v>
      </c>
      <c r="N8" s="122"/>
      <c r="O8" s="122">
        <v>8000</v>
      </c>
      <c r="P8" s="124"/>
      <c r="R8" s="17">
        <v>1057</v>
      </c>
      <c r="S8" s="18">
        <v>44918</v>
      </c>
      <c r="T8" s="18">
        <f t="shared" si="0"/>
        <v>44936</v>
      </c>
    </row>
    <row r="9" spans="1:20" ht="14.25" customHeight="1">
      <c r="A9" s="125" t="s">
        <v>24</v>
      </c>
      <c r="B9" s="126"/>
      <c r="C9" s="127">
        <v>15891</v>
      </c>
      <c r="D9" s="127"/>
      <c r="E9" s="127">
        <v>15634</v>
      </c>
      <c r="F9" s="127"/>
      <c r="G9" s="127">
        <v>8100</v>
      </c>
      <c r="H9" s="128"/>
      <c r="I9" s="125" t="s">
        <v>24</v>
      </c>
      <c r="J9" s="126"/>
      <c r="K9" s="127">
        <v>15500</v>
      </c>
      <c r="L9" s="127"/>
      <c r="M9" s="127">
        <v>15000</v>
      </c>
      <c r="N9" s="127"/>
      <c r="O9" s="127">
        <v>14500</v>
      </c>
      <c r="P9" s="129"/>
      <c r="R9" s="17">
        <v>1058</v>
      </c>
      <c r="S9" s="19">
        <v>44936</v>
      </c>
      <c r="T9" s="18">
        <f t="shared" si="0"/>
        <v>44951</v>
      </c>
    </row>
    <row r="10" spans="1:20" ht="14.25" customHeight="1">
      <c r="A10" s="133" t="s">
        <v>26</v>
      </c>
      <c r="B10" s="134"/>
      <c r="C10" s="131">
        <v>13770</v>
      </c>
      <c r="D10" s="131"/>
      <c r="E10" s="131">
        <v>12930</v>
      </c>
      <c r="F10" s="131"/>
      <c r="G10" s="131">
        <v>8100</v>
      </c>
      <c r="H10" s="135"/>
      <c r="I10" s="133" t="s">
        <v>27</v>
      </c>
      <c r="J10" s="134"/>
      <c r="K10" s="131">
        <v>14000</v>
      </c>
      <c r="L10" s="131"/>
      <c r="M10" s="131">
        <v>13500</v>
      </c>
      <c r="N10" s="131"/>
      <c r="O10" s="131">
        <v>13000</v>
      </c>
      <c r="P10" s="132"/>
      <c r="R10" s="17">
        <v>1059</v>
      </c>
      <c r="S10" s="18">
        <v>44951</v>
      </c>
      <c r="T10" s="18">
        <f t="shared" si="0"/>
        <v>44965</v>
      </c>
    </row>
    <row r="11" spans="1:20" ht="14.25" customHeight="1">
      <c r="A11" s="125" t="s">
        <v>28</v>
      </c>
      <c r="B11" s="126"/>
      <c r="C11" s="127">
        <v>15650</v>
      </c>
      <c r="D11" s="127"/>
      <c r="E11" s="127">
        <v>14500</v>
      </c>
      <c r="F11" s="127"/>
      <c r="G11" s="127">
        <v>10100</v>
      </c>
      <c r="H11" s="128"/>
      <c r="I11" s="120" t="s">
        <v>29</v>
      </c>
      <c r="J11" s="121"/>
      <c r="K11" s="122">
        <v>20000</v>
      </c>
      <c r="L11" s="122"/>
      <c r="M11" s="122">
        <v>19500</v>
      </c>
      <c r="N11" s="122"/>
      <c r="O11" s="122">
        <v>19000</v>
      </c>
      <c r="P11" s="124"/>
      <c r="R11" s="17">
        <v>1060</v>
      </c>
      <c r="S11" s="18">
        <v>44965</v>
      </c>
      <c r="T11" s="18">
        <f t="shared" si="0"/>
        <v>44981</v>
      </c>
    </row>
    <row r="12" spans="1:20" ht="14.25" customHeight="1">
      <c r="A12" s="133" t="s">
        <v>30</v>
      </c>
      <c r="B12" s="134"/>
      <c r="C12" s="131">
        <v>12505</v>
      </c>
      <c r="D12" s="131"/>
      <c r="E12" s="131">
        <v>12340</v>
      </c>
      <c r="F12" s="131"/>
      <c r="G12" s="131">
        <v>9009</v>
      </c>
      <c r="H12" s="135"/>
      <c r="I12" s="120" t="s">
        <v>31</v>
      </c>
      <c r="J12" s="121"/>
      <c r="K12" s="122">
        <v>19000</v>
      </c>
      <c r="L12" s="122"/>
      <c r="M12" s="122">
        <v>18500</v>
      </c>
      <c r="N12" s="122"/>
      <c r="O12" s="122">
        <v>18000</v>
      </c>
      <c r="P12" s="124"/>
      <c r="R12" s="17">
        <v>1061</v>
      </c>
      <c r="S12" s="18">
        <v>44981</v>
      </c>
      <c r="T12" s="18">
        <f t="shared" si="0"/>
        <v>44993</v>
      </c>
    </row>
    <row r="13" spans="1:20" ht="14.25" customHeight="1">
      <c r="A13" s="125" t="s">
        <v>32</v>
      </c>
      <c r="B13" s="126"/>
      <c r="C13" s="127">
        <v>15339</v>
      </c>
      <c r="D13" s="128"/>
      <c r="E13" s="127">
        <v>14900</v>
      </c>
      <c r="F13" s="127"/>
      <c r="G13" s="127">
        <v>9500</v>
      </c>
      <c r="H13" s="128"/>
      <c r="I13" s="136" t="s">
        <v>33</v>
      </c>
      <c r="J13" s="137"/>
      <c r="K13" s="138">
        <v>20000</v>
      </c>
      <c r="L13" s="139"/>
      <c r="M13" s="138">
        <v>19000</v>
      </c>
      <c r="N13" s="139"/>
      <c r="O13" s="138">
        <v>18500</v>
      </c>
      <c r="P13" s="140"/>
      <c r="R13" s="17">
        <v>1062</v>
      </c>
      <c r="S13" s="18">
        <v>44993</v>
      </c>
      <c r="T13" s="18">
        <f t="shared" si="0"/>
        <v>45009</v>
      </c>
    </row>
    <row r="14" spans="1:20" ht="14.25" customHeight="1" thickBot="1">
      <c r="A14" s="133" t="s">
        <v>34</v>
      </c>
      <c r="B14" s="134"/>
      <c r="C14" s="131">
        <v>11500</v>
      </c>
      <c r="D14" s="135"/>
      <c r="E14" s="131">
        <v>11390</v>
      </c>
      <c r="F14" s="131"/>
      <c r="G14" s="131">
        <v>8600</v>
      </c>
      <c r="H14" s="135"/>
      <c r="I14" s="146" t="s">
        <v>35</v>
      </c>
      <c r="J14" s="147"/>
      <c r="K14" s="141">
        <v>22000</v>
      </c>
      <c r="L14" s="141"/>
      <c r="M14" s="141">
        <v>21000</v>
      </c>
      <c r="N14" s="141"/>
      <c r="O14" s="141">
        <v>19000</v>
      </c>
      <c r="P14" s="142"/>
      <c r="R14" s="17">
        <v>1063</v>
      </c>
      <c r="S14" s="18">
        <v>45009</v>
      </c>
      <c r="T14" s="18">
        <f t="shared" si="0"/>
        <v>45023</v>
      </c>
    </row>
    <row r="15" spans="1:20" ht="14.25" customHeight="1" thickBot="1">
      <c r="A15" s="125" t="s">
        <v>36</v>
      </c>
      <c r="B15" s="126"/>
      <c r="C15" s="127">
        <v>15666</v>
      </c>
      <c r="D15" s="127"/>
      <c r="E15" s="127">
        <v>14710</v>
      </c>
      <c r="F15" s="127"/>
      <c r="G15" s="127">
        <v>10800</v>
      </c>
      <c r="H15" s="128"/>
      <c r="I15" s="143" t="s">
        <v>37</v>
      </c>
      <c r="J15" s="144"/>
      <c r="K15" s="144"/>
      <c r="L15" s="144"/>
      <c r="M15" s="144"/>
      <c r="N15" s="144"/>
      <c r="O15" s="144"/>
      <c r="P15" s="145"/>
      <c r="R15" s="17">
        <v>1064</v>
      </c>
      <c r="S15" s="18">
        <v>45023</v>
      </c>
      <c r="T15" s="18">
        <f t="shared" si="0"/>
        <v>45041</v>
      </c>
    </row>
    <row r="16" spans="1:20" ht="14.25" customHeight="1">
      <c r="A16" s="148" t="s">
        <v>38</v>
      </c>
      <c r="B16" s="149"/>
      <c r="C16" s="150">
        <v>12900</v>
      </c>
      <c r="D16" s="150"/>
      <c r="E16" s="150">
        <v>12100</v>
      </c>
      <c r="F16" s="150"/>
      <c r="G16" s="150">
        <v>8600</v>
      </c>
      <c r="H16" s="151"/>
      <c r="I16" s="125" t="s">
        <v>39</v>
      </c>
      <c r="J16" s="126"/>
      <c r="K16" s="127">
        <v>13000</v>
      </c>
      <c r="L16" s="127"/>
      <c r="M16" s="127">
        <v>12500</v>
      </c>
      <c r="N16" s="127"/>
      <c r="O16" s="127">
        <v>10400</v>
      </c>
      <c r="P16" s="129"/>
      <c r="R16" s="17">
        <v>1065</v>
      </c>
      <c r="S16" s="18">
        <v>45041</v>
      </c>
      <c r="T16" s="18">
        <f t="shared" si="0"/>
        <v>45056</v>
      </c>
    </row>
    <row r="17" spans="1:20" ht="14.25" customHeight="1">
      <c r="A17" s="148" t="s">
        <v>40</v>
      </c>
      <c r="B17" s="149"/>
      <c r="C17" s="150">
        <v>13710</v>
      </c>
      <c r="D17" s="150"/>
      <c r="E17" s="150">
        <v>13000</v>
      </c>
      <c r="F17" s="150"/>
      <c r="G17" s="150">
        <v>9800</v>
      </c>
      <c r="H17" s="151"/>
      <c r="I17" s="152" t="s">
        <v>41</v>
      </c>
      <c r="J17" s="153"/>
      <c r="K17" s="135">
        <v>11500</v>
      </c>
      <c r="L17" s="154"/>
      <c r="M17" s="135">
        <v>11000</v>
      </c>
      <c r="N17" s="154"/>
      <c r="O17" s="135">
        <v>10400</v>
      </c>
      <c r="P17" s="155"/>
      <c r="R17" s="17">
        <v>1066</v>
      </c>
      <c r="S17" s="18">
        <v>45056</v>
      </c>
      <c r="T17" s="18">
        <f t="shared" si="0"/>
        <v>45071</v>
      </c>
    </row>
    <row r="18" spans="1:20" ht="14.25" customHeight="1" thickBot="1">
      <c r="A18" s="148" t="s">
        <v>42</v>
      </c>
      <c r="B18" s="149"/>
      <c r="C18" s="150">
        <v>12690</v>
      </c>
      <c r="D18" s="150"/>
      <c r="E18" s="150">
        <v>11960</v>
      </c>
      <c r="F18" s="150"/>
      <c r="G18" s="150">
        <v>8500</v>
      </c>
      <c r="H18" s="151"/>
      <c r="I18" s="125" t="s">
        <v>24</v>
      </c>
      <c r="J18" s="126"/>
      <c r="K18" s="127">
        <v>23500</v>
      </c>
      <c r="L18" s="127"/>
      <c r="M18" s="127">
        <v>23000</v>
      </c>
      <c r="N18" s="127"/>
      <c r="O18" s="127">
        <v>22500</v>
      </c>
      <c r="P18" s="129"/>
      <c r="R18" s="17">
        <v>1067</v>
      </c>
      <c r="S18" s="18">
        <v>45071</v>
      </c>
      <c r="T18" s="18">
        <f t="shared" si="0"/>
        <v>45085</v>
      </c>
    </row>
    <row r="19" spans="1:20" ht="14.25" customHeight="1" thickBot="1">
      <c r="A19" s="111" t="s">
        <v>43</v>
      </c>
      <c r="B19" s="112"/>
      <c r="C19" s="112"/>
      <c r="D19" s="112"/>
      <c r="E19" s="112"/>
      <c r="F19" s="112"/>
      <c r="G19" s="112"/>
      <c r="H19" s="112"/>
      <c r="I19" s="133" t="s">
        <v>44</v>
      </c>
      <c r="J19" s="134"/>
      <c r="K19" s="131">
        <v>22500</v>
      </c>
      <c r="L19" s="131"/>
      <c r="M19" s="131">
        <v>22000</v>
      </c>
      <c r="N19" s="131"/>
      <c r="O19" s="131">
        <v>21500</v>
      </c>
      <c r="P19" s="132"/>
      <c r="R19" s="17">
        <v>1068</v>
      </c>
      <c r="S19" s="18">
        <v>45085</v>
      </c>
      <c r="T19" s="18">
        <f t="shared" si="0"/>
        <v>45100</v>
      </c>
    </row>
    <row r="20" spans="1:20" ht="14.25" customHeight="1">
      <c r="A20" s="161" t="s">
        <v>45</v>
      </c>
      <c r="B20" s="162"/>
      <c r="C20" s="163">
        <v>10500</v>
      </c>
      <c r="D20" s="163"/>
      <c r="E20" s="163">
        <v>10000</v>
      </c>
      <c r="F20" s="163"/>
      <c r="G20" s="163">
        <v>8800</v>
      </c>
      <c r="H20" s="164"/>
      <c r="I20" s="125" t="s">
        <v>29</v>
      </c>
      <c r="J20" s="126"/>
      <c r="K20" s="127">
        <v>25000</v>
      </c>
      <c r="L20" s="127"/>
      <c r="M20" s="127">
        <v>24500</v>
      </c>
      <c r="N20" s="127"/>
      <c r="O20" s="127">
        <v>24000</v>
      </c>
      <c r="P20" s="129"/>
      <c r="R20" s="17">
        <v>1069</v>
      </c>
      <c r="S20" s="18">
        <v>45100</v>
      </c>
      <c r="T20" s="18">
        <f>S21</f>
        <v>45114</v>
      </c>
    </row>
    <row r="21" spans="1:20" ht="14.25" customHeight="1">
      <c r="A21" s="156" t="s">
        <v>46</v>
      </c>
      <c r="B21" s="157"/>
      <c r="C21" s="158">
        <v>14000</v>
      </c>
      <c r="D21" s="159"/>
      <c r="E21" s="158">
        <v>13500</v>
      </c>
      <c r="F21" s="159"/>
      <c r="G21" s="158">
        <v>8800</v>
      </c>
      <c r="H21" s="160"/>
      <c r="I21" s="152" t="s">
        <v>47</v>
      </c>
      <c r="J21" s="153"/>
      <c r="K21" s="135">
        <v>24000</v>
      </c>
      <c r="L21" s="154"/>
      <c r="M21" s="135">
        <v>23500</v>
      </c>
      <c r="N21" s="154"/>
      <c r="O21" s="135">
        <v>23000</v>
      </c>
      <c r="P21" s="155"/>
      <c r="R21" s="17">
        <v>1070</v>
      </c>
      <c r="S21" s="18">
        <v>45114</v>
      </c>
      <c r="T21" s="18">
        <f t="shared" ref="T21:T32" si="1">S22</f>
        <v>45132</v>
      </c>
    </row>
    <row r="22" spans="1:20" ht="14.25" customHeight="1">
      <c r="A22" s="165" t="s">
        <v>48</v>
      </c>
      <c r="B22" s="166"/>
      <c r="C22" s="167">
        <v>12500</v>
      </c>
      <c r="D22" s="167"/>
      <c r="E22" s="167">
        <v>12000</v>
      </c>
      <c r="F22" s="167"/>
      <c r="G22" s="167">
        <v>8800</v>
      </c>
      <c r="H22" s="168"/>
      <c r="I22" s="156" t="s">
        <v>32</v>
      </c>
      <c r="J22" s="157"/>
      <c r="K22" s="158">
        <v>22400</v>
      </c>
      <c r="L22" s="159"/>
      <c r="M22" s="158">
        <v>21900</v>
      </c>
      <c r="N22" s="159"/>
      <c r="O22" s="158">
        <v>21400</v>
      </c>
      <c r="P22" s="160"/>
      <c r="R22" s="17">
        <v>1071</v>
      </c>
      <c r="S22" s="18">
        <v>45132</v>
      </c>
      <c r="T22" s="18">
        <f t="shared" si="1"/>
        <v>45146</v>
      </c>
    </row>
    <row r="23" spans="1:20" ht="14.25" customHeight="1">
      <c r="A23" s="125" t="s">
        <v>49</v>
      </c>
      <c r="B23" s="126"/>
      <c r="C23" s="127">
        <v>15500</v>
      </c>
      <c r="D23" s="127"/>
      <c r="E23" s="127">
        <v>13500</v>
      </c>
      <c r="F23" s="127"/>
      <c r="G23" s="127">
        <v>8000</v>
      </c>
      <c r="H23" s="128"/>
      <c r="I23" s="152" t="s">
        <v>50</v>
      </c>
      <c r="J23" s="153"/>
      <c r="K23" s="135">
        <v>21400</v>
      </c>
      <c r="L23" s="154"/>
      <c r="M23" s="135">
        <v>20900</v>
      </c>
      <c r="N23" s="154"/>
      <c r="O23" s="135">
        <v>20400</v>
      </c>
      <c r="P23" s="155"/>
      <c r="R23" s="17">
        <v>1072</v>
      </c>
      <c r="S23" s="18">
        <v>45146</v>
      </c>
      <c r="T23" s="18">
        <f t="shared" si="1"/>
        <v>45163</v>
      </c>
    </row>
    <row r="24" spans="1:20" ht="14.25" customHeight="1" thickBot="1">
      <c r="A24" s="133" t="s">
        <v>51</v>
      </c>
      <c r="B24" s="134"/>
      <c r="C24" s="131">
        <v>13500</v>
      </c>
      <c r="D24" s="131"/>
      <c r="E24" s="131">
        <v>11000</v>
      </c>
      <c r="F24" s="131"/>
      <c r="G24" s="131">
        <v>7800</v>
      </c>
      <c r="H24" s="135"/>
      <c r="I24" s="173" t="s">
        <v>35</v>
      </c>
      <c r="J24" s="174"/>
      <c r="K24" s="169">
        <v>21500</v>
      </c>
      <c r="L24" s="170"/>
      <c r="M24" s="169">
        <v>20900</v>
      </c>
      <c r="N24" s="170"/>
      <c r="O24" s="169">
        <v>16000</v>
      </c>
      <c r="P24" s="171"/>
      <c r="R24" s="17">
        <v>1073</v>
      </c>
      <c r="S24" s="18">
        <v>45163</v>
      </c>
      <c r="T24" s="18">
        <f t="shared" si="1"/>
        <v>45177</v>
      </c>
    </row>
    <row r="25" spans="1:20" ht="14.25" customHeight="1" thickBot="1">
      <c r="A25" s="125" t="s">
        <v>52</v>
      </c>
      <c r="B25" s="126"/>
      <c r="C25" s="127">
        <v>13800</v>
      </c>
      <c r="D25" s="127"/>
      <c r="E25" s="127">
        <v>13500</v>
      </c>
      <c r="F25" s="127"/>
      <c r="G25" s="127">
        <v>11000</v>
      </c>
      <c r="H25" s="128"/>
      <c r="I25" s="111" t="s">
        <v>53</v>
      </c>
      <c r="J25" s="112"/>
      <c r="K25" s="112"/>
      <c r="L25" s="112"/>
      <c r="M25" s="112"/>
      <c r="N25" s="112"/>
      <c r="O25" s="112"/>
      <c r="P25" s="172"/>
      <c r="R25" s="17">
        <v>1074</v>
      </c>
      <c r="S25" s="18">
        <v>45177</v>
      </c>
      <c r="T25" s="18">
        <f t="shared" si="1"/>
        <v>45194</v>
      </c>
    </row>
    <row r="26" spans="1:20" ht="14.25" customHeight="1">
      <c r="A26" s="133" t="s">
        <v>54</v>
      </c>
      <c r="B26" s="134"/>
      <c r="C26" s="131">
        <v>11100</v>
      </c>
      <c r="D26" s="131"/>
      <c r="E26" s="131">
        <v>11000</v>
      </c>
      <c r="F26" s="131"/>
      <c r="G26" s="131">
        <v>10000</v>
      </c>
      <c r="H26" s="135"/>
      <c r="I26" s="180" t="s">
        <v>55</v>
      </c>
      <c r="J26" s="181"/>
      <c r="K26" s="175" t="s">
        <v>56</v>
      </c>
      <c r="L26" s="176"/>
      <c r="M26" s="175" t="s">
        <v>25</v>
      </c>
      <c r="N26" s="176"/>
      <c r="O26" s="175">
        <v>27000</v>
      </c>
      <c r="P26" s="177"/>
      <c r="R26" s="17">
        <v>1075</v>
      </c>
      <c r="S26" s="18">
        <v>45194</v>
      </c>
      <c r="T26" s="18">
        <f t="shared" si="1"/>
        <v>45205</v>
      </c>
    </row>
    <row r="27" spans="1:20" ht="14.25" customHeight="1">
      <c r="A27" s="125" t="s">
        <v>36</v>
      </c>
      <c r="B27" s="126"/>
      <c r="C27" s="127">
        <v>14500</v>
      </c>
      <c r="D27" s="127"/>
      <c r="E27" s="127">
        <v>13500</v>
      </c>
      <c r="F27" s="127"/>
      <c r="G27" s="127">
        <v>10000</v>
      </c>
      <c r="H27" s="128"/>
      <c r="I27" s="136" t="s">
        <v>57</v>
      </c>
      <c r="J27" s="137"/>
      <c r="K27" s="123" t="s">
        <v>25</v>
      </c>
      <c r="L27" s="178"/>
      <c r="M27" s="123" t="s">
        <v>25</v>
      </c>
      <c r="N27" s="178"/>
      <c r="O27" s="123" t="s">
        <v>25</v>
      </c>
      <c r="P27" s="179"/>
      <c r="R27" s="17">
        <v>1076</v>
      </c>
      <c r="S27" s="18">
        <v>45205</v>
      </c>
      <c r="T27" s="18">
        <f t="shared" si="1"/>
        <v>45224</v>
      </c>
    </row>
    <row r="28" spans="1:20" ht="14.25" customHeight="1">
      <c r="A28" s="133" t="s">
        <v>58</v>
      </c>
      <c r="B28" s="134"/>
      <c r="C28" s="131">
        <v>11100</v>
      </c>
      <c r="D28" s="131"/>
      <c r="E28" s="131">
        <v>10300</v>
      </c>
      <c r="F28" s="131"/>
      <c r="G28" s="131">
        <v>9600</v>
      </c>
      <c r="H28" s="135"/>
      <c r="I28" s="136" t="s">
        <v>59</v>
      </c>
      <c r="J28" s="137"/>
      <c r="K28" s="123" t="s">
        <v>25</v>
      </c>
      <c r="L28" s="178"/>
      <c r="M28" s="123" t="s">
        <v>25</v>
      </c>
      <c r="N28" s="178"/>
      <c r="O28" s="123">
        <v>25000</v>
      </c>
      <c r="P28" s="179"/>
      <c r="R28" s="17">
        <v>1077</v>
      </c>
      <c r="S28" s="18">
        <v>45224</v>
      </c>
      <c r="T28" s="18">
        <f t="shared" si="1"/>
        <v>45238</v>
      </c>
    </row>
    <row r="29" spans="1:20" ht="14.25" customHeight="1" thickBot="1">
      <c r="A29" s="120" t="s">
        <v>60</v>
      </c>
      <c r="B29" s="121"/>
      <c r="C29" s="122">
        <v>14000</v>
      </c>
      <c r="D29" s="122"/>
      <c r="E29" s="122">
        <v>12500</v>
      </c>
      <c r="F29" s="122"/>
      <c r="G29" s="122">
        <v>10200</v>
      </c>
      <c r="H29" s="123"/>
      <c r="I29" s="173" t="s">
        <v>61</v>
      </c>
      <c r="J29" s="174"/>
      <c r="K29" s="169" t="s">
        <v>56</v>
      </c>
      <c r="L29" s="170"/>
      <c r="M29" s="169" t="s">
        <v>56</v>
      </c>
      <c r="N29" s="170"/>
      <c r="O29" s="169" t="s">
        <v>56</v>
      </c>
      <c r="P29" s="171"/>
      <c r="R29" s="20">
        <v>1078</v>
      </c>
      <c r="S29" s="18">
        <v>45238</v>
      </c>
      <c r="T29" s="18">
        <f t="shared" si="1"/>
        <v>45254</v>
      </c>
    </row>
    <row r="30" spans="1:20" ht="14.25" customHeight="1" thickBot="1">
      <c r="A30" s="146" t="s">
        <v>62</v>
      </c>
      <c r="B30" s="147"/>
      <c r="C30" s="141">
        <v>12500</v>
      </c>
      <c r="D30" s="141"/>
      <c r="E30" s="141">
        <v>10500</v>
      </c>
      <c r="F30" s="141"/>
      <c r="G30" s="141">
        <v>9300</v>
      </c>
      <c r="H30" s="186"/>
      <c r="I30" s="113" t="s">
        <v>63</v>
      </c>
      <c r="J30" s="114"/>
      <c r="K30" s="114"/>
      <c r="L30" s="114"/>
      <c r="M30" s="182" t="s">
        <v>17</v>
      </c>
      <c r="N30" s="182"/>
      <c r="O30" s="182" t="s">
        <v>19</v>
      </c>
      <c r="P30" s="183"/>
      <c r="R30" s="17">
        <v>1079</v>
      </c>
      <c r="S30" s="18">
        <v>45254</v>
      </c>
      <c r="T30" s="18">
        <f t="shared" si="1"/>
        <v>45268</v>
      </c>
    </row>
    <row r="31" spans="1:20" ht="14.25" customHeight="1" thickBot="1">
      <c r="A31" s="111" t="s">
        <v>64</v>
      </c>
      <c r="B31" s="112"/>
      <c r="C31" s="112"/>
      <c r="D31" s="112"/>
      <c r="E31" s="112"/>
      <c r="F31" s="112"/>
      <c r="G31" s="112"/>
      <c r="H31" s="112"/>
      <c r="I31" s="125" t="s">
        <v>65</v>
      </c>
      <c r="J31" s="126"/>
      <c r="K31" s="126"/>
      <c r="L31" s="126"/>
      <c r="M31" s="184">
        <v>270</v>
      </c>
      <c r="N31" s="184"/>
      <c r="O31" s="184">
        <v>120</v>
      </c>
      <c r="P31" s="185"/>
      <c r="R31" s="17">
        <v>1080</v>
      </c>
      <c r="S31" s="18">
        <v>45268</v>
      </c>
      <c r="T31" s="18">
        <f t="shared" si="1"/>
        <v>45282</v>
      </c>
    </row>
    <row r="32" spans="1:20" ht="14.25" customHeight="1" thickBot="1">
      <c r="A32" s="165" t="s">
        <v>55</v>
      </c>
      <c r="B32" s="166"/>
      <c r="C32" s="175">
        <v>22000</v>
      </c>
      <c r="D32" s="176"/>
      <c r="E32" s="175">
        <v>19000</v>
      </c>
      <c r="F32" s="176"/>
      <c r="G32" s="175">
        <v>15000</v>
      </c>
      <c r="H32" s="177"/>
      <c r="I32" s="148" t="s">
        <v>66</v>
      </c>
      <c r="J32" s="149"/>
      <c r="K32" s="149"/>
      <c r="L32" s="149"/>
      <c r="M32" s="187" t="s">
        <v>25</v>
      </c>
      <c r="N32" s="187"/>
      <c r="O32" s="187">
        <v>90</v>
      </c>
      <c r="P32" s="188"/>
      <c r="R32" s="17">
        <v>1081</v>
      </c>
      <c r="S32" s="18">
        <v>45282</v>
      </c>
      <c r="T32" s="18">
        <f t="shared" si="1"/>
        <v>0</v>
      </c>
    </row>
    <row r="33" spans="1:20" ht="14.25" customHeight="1" thickBot="1">
      <c r="A33" s="125" t="s">
        <v>52</v>
      </c>
      <c r="B33" s="126"/>
      <c r="C33" s="158">
        <v>22000</v>
      </c>
      <c r="D33" s="159"/>
      <c r="E33" s="158">
        <v>20000</v>
      </c>
      <c r="F33" s="159"/>
      <c r="G33" s="158">
        <v>15000</v>
      </c>
      <c r="H33" s="160"/>
      <c r="I33" s="113" t="s">
        <v>68</v>
      </c>
      <c r="J33" s="114"/>
      <c r="K33" s="114"/>
      <c r="L33" s="114"/>
      <c r="M33" s="182" t="s">
        <v>17</v>
      </c>
      <c r="N33" s="182"/>
      <c r="O33" s="182" t="s">
        <v>19</v>
      </c>
      <c r="P33" s="183"/>
      <c r="R33" s="17"/>
      <c r="S33" s="18"/>
      <c r="T33" s="17"/>
    </row>
    <row r="34" spans="1:20" ht="14.25" customHeight="1">
      <c r="A34" s="133" t="s">
        <v>54</v>
      </c>
      <c r="B34" s="134"/>
      <c r="C34" s="135">
        <v>19000</v>
      </c>
      <c r="D34" s="154"/>
      <c r="E34" s="135">
        <v>16000</v>
      </c>
      <c r="F34" s="154"/>
      <c r="G34" s="135" t="s">
        <v>25</v>
      </c>
      <c r="H34" s="155"/>
      <c r="I34" s="125" t="s">
        <v>65</v>
      </c>
      <c r="J34" s="126"/>
      <c r="K34" s="126"/>
      <c r="L34" s="126"/>
      <c r="M34" s="184">
        <v>360</v>
      </c>
      <c r="N34" s="184"/>
      <c r="O34" s="184">
        <v>170</v>
      </c>
      <c r="P34" s="185"/>
    </row>
    <row r="35" spans="1:20" ht="14.25" customHeight="1" thickBot="1">
      <c r="A35" s="146" t="s">
        <v>35</v>
      </c>
      <c r="B35" s="147"/>
      <c r="C35" s="169">
        <v>16600</v>
      </c>
      <c r="D35" s="170"/>
      <c r="E35" s="169">
        <v>14000</v>
      </c>
      <c r="F35" s="170"/>
      <c r="G35" s="169" t="s">
        <v>25</v>
      </c>
      <c r="H35" s="171"/>
      <c r="I35" s="189" t="s">
        <v>66</v>
      </c>
      <c r="J35" s="190"/>
      <c r="K35" s="190"/>
      <c r="L35" s="190"/>
      <c r="M35" s="191" t="s">
        <v>25</v>
      </c>
      <c r="N35" s="191"/>
      <c r="O35" s="191">
        <v>90</v>
      </c>
      <c r="P35" s="192"/>
    </row>
    <row r="36" spans="1:20" ht="14.25" customHeight="1" thickBot="1">
      <c r="A36" s="111" t="s">
        <v>69</v>
      </c>
      <c r="B36" s="112"/>
      <c r="C36" s="112"/>
      <c r="D36" s="112"/>
      <c r="E36" s="112"/>
      <c r="F36" s="112"/>
      <c r="G36" s="112"/>
      <c r="H36" s="172"/>
      <c r="I36" s="21" t="s">
        <v>70</v>
      </c>
      <c r="J36" s="22"/>
      <c r="K36" s="23"/>
      <c r="L36" s="23"/>
      <c r="M36" s="23"/>
      <c r="N36" s="23"/>
      <c r="O36" s="23"/>
      <c r="P36" s="24"/>
      <c r="S36" s="25"/>
    </row>
    <row r="37" spans="1:20" ht="13.8" customHeight="1">
      <c r="A37" s="193" t="s">
        <v>71</v>
      </c>
      <c r="B37" s="194"/>
      <c r="C37" s="195">
        <v>7500</v>
      </c>
      <c r="D37" s="196"/>
      <c r="E37" s="127">
        <v>7000</v>
      </c>
      <c r="F37" s="127"/>
      <c r="G37" s="184" t="s">
        <v>25</v>
      </c>
      <c r="H37" s="185"/>
      <c r="I37" s="26" t="s">
        <v>85</v>
      </c>
      <c r="J37" s="27"/>
      <c r="K37" s="28"/>
      <c r="L37" s="28"/>
      <c r="M37" s="28"/>
      <c r="N37" s="28"/>
      <c r="O37" s="28"/>
      <c r="P37" s="29"/>
    </row>
    <row r="38" spans="1:20" ht="13.8" customHeight="1" thickBot="1">
      <c r="A38" s="197" t="s">
        <v>35</v>
      </c>
      <c r="B38" s="198"/>
      <c r="C38" s="199">
        <v>9000</v>
      </c>
      <c r="D38" s="200"/>
      <c r="E38" s="150">
        <v>8000</v>
      </c>
      <c r="F38" s="150"/>
      <c r="G38" s="150">
        <v>7500</v>
      </c>
      <c r="H38" s="201"/>
      <c r="I38" s="26" t="s">
        <v>72</v>
      </c>
      <c r="J38" s="27"/>
      <c r="K38" s="28"/>
      <c r="L38" s="28"/>
      <c r="M38" s="28"/>
      <c r="N38" s="28"/>
      <c r="O38" s="28"/>
      <c r="P38" s="29"/>
    </row>
    <row r="39" spans="1:20" ht="13.8" customHeight="1" thickBot="1">
      <c r="A39" s="111" t="s">
        <v>73</v>
      </c>
      <c r="B39" s="112"/>
      <c r="C39" s="112"/>
      <c r="D39" s="112"/>
      <c r="E39" s="112"/>
      <c r="F39" s="112"/>
      <c r="G39" s="112"/>
      <c r="H39" s="172"/>
      <c r="I39" s="26" t="s">
        <v>74</v>
      </c>
      <c r="J39" s="27"/>
      <c r="K39" s="28"/>
      <c r="L39" s="28"/>
      <c r="M39" s="28"/>
      <c r="N39" s="28"/>
      <c r="O39" s="28"/>
      <c r="P39" s="29"/>
    </row>
    <row r="40" spans="1:20" ht="13.8" customHeight="1">
      <c r="A40" s="193" t="s">
        <v>71</v>
      </c>
      <c r="B40" s="194"/>
      <c r="C40" s="195">
        <v>10000</v>
      </c>
      <c r="D40" s="196"/>
      <c r="E40" s="127">
        <v>8000</v>
      </c>
      <c r="F40" s="127"/>
      <c r="G40" s="127" t="s">
        <v>25</v>
      </c>
      <c r="H40" s="129"/>
      <c r="I40" s="30"/>
      <c r="J40" s="31"/>
      <c r="K40" s="28"/>
      <c r="L40" s="28"/>
      <c r="M40" s="28"/>
      <c r="N40" s="28"/>
      <c r="O40" s="28"/>
      <c r="P40" s="29"/>
    </row>
    <row r="41" spans="1:20" ht="13.8" customHeight="1" thickBot="1">
      <c r="A41" s="197" t="s">
        <v>35</v>
      </c>
      <c r="B41" s="198"/>
      <c r="C41" s="199">
        <v>12500</v>
      </c>
      <c r="D41" s="200"/>
      <c r="E41" s="202">
        <v>12000</v>
      </c>
      <c r="F41" s="202"/>
      <c r="G41" s="202">
        <v>10000</v>
      </c>
      <c r="H41" s="203"/>
      <c r="I41" s="32"/>
      <c r="J41" s="33"/>
      <c r="K41" s="34"/>
      <c r="L41" s="34"/>
      <c r="M41" s="34"/>
      <c r="N41" s="34"/>
      <c r="O41" s="34"/>
      <c r="P41" s="35"/>
    </row>
    <row r="42" spans="1:20" ht="14.25" customHeight="1">
      <c r="A42" s="222" t="s">
        <v>75</v>
      </c>
      <c r="B42" s="223"/>
      <c r="C42" s="223"/>
      <c r="D42" s="223"/>
      <c r="E42" s="223"/>
      <c r="F42" s="223"/>
      <c r="G42" s="223"/>
      <c r="H42" s="223"/>
      <c r="I42" s="226" t="s">
        <v>76</v>
      </c>
      <c r="J42" s="226"/>
      <c r="K42" s="226"/>
      <c r="L42" s="228">
        <f>VLOOKUP(E1,R4:T33,3)</f>
        <v>45177</v>
      </c>
      <c r="M42" s="228"/>
      <c r="N42" s="228"/>
      <c r="O42" s="230" t="s">
        <v>77</v>
      </c>
      <c r="P42" s="231"/>
    </row>
    <row r="43" spans="1:20" ht="14.25" customHeight="1" thickBot="1">
      <c r="A43" s="224"/>
      <c r="B43" s="225"/>
      <c r="C43" s="225"/>
      <c r="D43" s="225"/>
      <c r="E43" s="225"/>
      <c r="F43" s="225"/>
      <c r="G43" s="225"/>
      <c r="H43" s="225"/>
      <c r="I43" s="227"/>
      <c r="J43" s="227"/>
      <c r="K43" s="227"/>
      <c r="L43" s="229"/>
      <c r="M43" s="229"/>
      <c r="N43" s="229"/>
      <c r="O43" s="232"/>
      <c r="P43" s="233"/>
    </row>
    <row r="44" spans="1:20" ht="14.25" customHeight="1">
      <c r="A44" s="234" t="s">
        <v>102</v>
      </c>
      <c r="B44" s="235"/>
      <c r="C44" s="235"/>
      <c r="D44" s="235"/>
      <c r="E44" s="235"/>
      <c r="F44" s="235"/>
      <c r="G44" s="235"/>
      <c r="H44" s="235"/>
      <c r="I44" s="235"/>
      <c r="J44" s="235"/>
      <c r="K44" s="235"/>
      <c r="L44" s="235"/>
      <c r="M44" s="235"/>
      <c r="N44" s="235"/>
      <c r="O44" s="235"/>
      <c r="P44" s="236"/>
    </row>
    <row r="45" spans="1:20">
      <c r="A45" s="204"/>
      <c r="B45" s="205"/>
      <c r="C45" s="205"/>
      <c r="D45" s="205"/>
      <c r="E45" s="205"/>
      <c r="F45" s="205"/>
      <c r="G45" s="205"/>
      <c r="H45" s="205"/>
      <c r="I45" s="205"/>
      <c r="J45" s="205"/>
      <c r="K45" s="205"/>
      <c r="L45" s="205"/>
      <c r="M45" s="205"/>
      <c r="N45" s="205"/>
      <c r="O45" s="205"/>
      <c r="P45" s="206"/>
    </row>
    <row r="46" spans="1:20" ht="13.8" customHeight="1">
      <c r="A46" s="237"/>
      <c r="B46" s="238"/>
      <c r="C46" s="238"/>
      <c r="D46" s="238"/>
      <c r="E46" s="238"/>
      <c r="F46" s="238"/>
      <c r="G46" s="238"/>
      <c r="H46" s="238"/>
      <c r="I46" s="238"/>
      <c r="J46" s="238"/>
      <c r="K46" s="238"/>
      <c r="L46" s="238"/>
      <c r="M46" s="238"/>
      <c r="N46" s="238"/>
      <c r="O46" s="238"/>
      <c r="P46" s="239"/>
    </row>
    <row r="47" spans="1:20" ht="14.25" customHeight="1">
      <c r="A47" s="249" t="s">
        <v>88</v>
      </c>
      <c r="B47" s="250"/>
      <c r="C47" s="250"/>
      <c r="D47" s="250"/>
      <c r="E47" s="250"/>
      <c r="F47" s="250"/>
      <c r="G47" s="250"/>
      <c r="H47" s="250"/>
      <c r="I47" s="250"/>
      <c r="J47" s="250"/>
      <c r="K47" s="250"/>
      <c r="L47" s="250"/>
      <c r="M47" s="250"/>
      <c r="N47" s="250"/>
      <c r="O47" s="250"/>
      <c r="P47" s="251"/>
    </row>
    <row r="48" spans="1:20" ht="14.25" customHeight="1">
      <c r="A48" s="252"/>
      <c r="B48" s="253"/>
      <c r="C48" s="253"/>
      <c r="D48" s="253"/>
      <c r="E48" s="253"/>
      <c r="F48" s="253"/>
      <c r="G48" s="253"/>
      <c r="H48" s="253"/>
      <c r="I48" s="253"/>
      <c r="J48" s="253"/>
      <c r="K48" s="253"/>
      <c r="L48" s="253"/>
      <c r="M48" s="253"/>
      <c r="N48" s="253"/>
      <c r="O48" s="253"/>
      <c r="P48" s="254"/>
    </row>
    <row r="49" spans="1:16">
      <c r="A49" s="255"/>
      <c r="B49" s="256"/>
      <c r="C49" s="256"/>
      <c r="D49" s="256"/>
      <c r="E49" s="256"/>
      <c r="F49" s="256"/>
      <c r="G49" s="256"/>
      <c r="H49" s="256"/>
      <c r="I49" s="256"/>
      <c r="J49" s="256"/>
      <c r="K49" s="256"/>
      <c r="L49" s="256"/>
      <c r="M49" s="256"/>
      <c r="N49" s="256"/>
      <c r="O49" s="256"/>
      <c r="P49" s="257"/>
    </row>
    <row r="50" spans="1:16">
      <c r="A50" s="204" t="s">
        <v>96</v>
      </c>
      <c r="B50" s="205"/>
      <c r="C50" s="205"/>
      <c r="D50" s="205"/>
      <c r="E50" s="205"/>
      <c r="F50" s="205"/>
      <c r="G50" s="205"/>
      <c r="H50" s="205"/>
      <c r="I50" s="205"/>
      <c r="J50" s="205"/>
      <c r="K50" s="205"/>
      <c r="L50" s="205"/>
      <c r="M50" s="205"/>
      <c r="N50" s="205"/>
      <c r="O50" s="205"/>
      <c r="P50" s="206"/>
    </row>
    <row r="51" spans="1:16" ht="14.25" customHeight="1">
      <c r="A51" s="207" t="s">
        <v>80</v>
      </c>
      <c r="B51" s="208"/>
      <c r="C51" s="208"/>
      <c r="D51" s="208"/>
      <c r="E51" s="208"/>
      <c r="F51" s="208"/>
      <c r="G51" s="208"/>
      <c r="H51" s="208"/>
      <c r="I51" s="208"/>
      <c r="J51" s="208"/>
      <c r="K51" s="208"/>
      <c r="L51" s="208"/>
      <c r="M51" s="208"/>
      <c r="N51" s="208"/>
      <c r="O51" s="208"/>
      <c r="P51" s="209"/>
    </row>
    <row r="52" spans="1:16" ht="17.399999999999999" customHeight="1">
      <c r="A52" s="210"/>
      <c r="B52" s="211"/>
      <c r="C52" s="211"/>
      <c r="D52" s="211"/>
      <c r="E52" s="211"/>
      <c r="F52" s="211"/>
      <c r="G52" s="211"/>
      <c r="H52" s="211"/>
      <c r="I52" s="211"/>
      <c r="J52" s="211"/>
      <c r="K52" s="211"/>
      <c r="L52" s="211"/>
      <c r="M52" s="211"/>
      <c r="N52" s="211"/>
      <c r="O52" s="211"/>
      <c r="P52" s="212"/>
    </row>
    <row r="53" spans="1:16" ht="9" customHeight="1">
      <c r="A53" s="213" t="s">
        <v>81</v>
      </c>
      <c r="B53" s="214"/>
      <c r="C53" s="214"/>
      <c r="D53" s="214"/>
      <c r="E53" s="214"/>
      <c r="F53" s="214"/>
      <c r="G53" s="214"/>
      <c r="H53" s="214"/>
      <c r="I53" s="214"/>
      <c r="J53" s="214"/>
      <c r="K53" s="214"/>
      <c r="L53" s="214"/>
      <c r="M53" s="214"/>
      <c r="N53" s="214"/>
      <c r="O53" s="214"/>
      <c r="P53" s="215"/>
    </row>
    <row r="54" spans="1:16" ht="6.6" customHeight="1">
      <c r="A54" s="216"/>
      <c r="B54" s="217"/>
      <c r="C54" s="217"/>
      <c r="D54" s="217"/>
      <c r="E54" s="217"/>
      <c r="F54" s="217"/>
      <c r="G54" s="217"/>
      <c r="H54" s="217"/>
      <c r="I54" s="217"/>
      <c r="J54" s="217"/>
      <c r="K54" s="217"/>
      <c r="L54" s="217"/>
      <c r="M54" s="217"/>
      <c r="N54" s="217"/>
      <c r="O54" s="217"/>
      <c r="P54" s="218"/>
    </row>
    <row r="55" spans="1:16" ht="14.25" customHeight="1">
      <c r="A55" s="36" t="s">
        <v>82</v>
      </c>
      <c r="B55" s="28"/>
      <c r="C55" s="28"/>
      <c r="D55" s="28"/>
      <c r="E55" s="28"/>
      <c r="F55" s="28"/>
      <c r="G55" s="28"/>
      <c r="H55" s="28"/>
      <c r="I55" s="28"/>
      <c r="J55" s="28"/>
      <c r="K55" s="28"/>
      <c r="L55" s="28"/>
      <c r="M55" s="28"/>
      <c r="N55" s="28"/>
      <c r="O55" s="28"/>
      <c r="P55" s="29"/>
    </row>
    <row r="56" spans="1:16" ht="14.25" customHeight="1" thickBot="1">
      <c r="A56" s="258" t="s">
        <v>83</v>
      </c>
      <c r="B56" s="259"/>
      <c r="C56" s="259"/>
      <c r="D56" s="259"/>
      <c r="E56" s="259"/>
      <c r="F56" s="259"/>
      <c r="G56" s="259"/>
      <c r="H56" s="259"/>
      <c r="I56" s="259"/>
      <c r="J56" s="259"/>
      <c r="K56" s="259"/>
      <c r="L56" s="259"/>
      <c r="M56" s="259"/>
      <c r="N56" s="259"/>
      <c r="O56" s="259"/>
      <c r="P56" s="260"/>
    </row>
    <row r="57" spans="1:16" ht="16.8" customHeight="1">
      <c r="A57" s="37" t="s">
        <v>84</v>
      </c>
      <c r="B57" s="38"/>
      <c r="C57" s="38"/>
      <c r="D57" s="38"/>
      <c r="E57" s="38"/>
      <c r="F57" s="38"/>
      <c r="G57" s="38"/>
      <c r="H57" s="38"/>
      <c r="I57" s="38"/>
      <c r="J57" s="38"/>
      <c r="K57" s="38"/>
      <c r="L57" s="38"/>
      <c r="M57" s="38"/>
      <c r="N57" s="38"/>
      <c r="O57" s="38"/>
      <c r="P57" s="38"/>
    </row>
  </sheetData>
  <mergeCells count="264">
    <mergeCell ref="A50:P50"/>
    <mergeCell ref="A51:P52"/>
    <mergeCell ref="A53:P54"/>
    <mergeCell ref="A56:P56"/>
    <mergeCell ref="A42:H43"/>
    <mergeCell ref="I42:K43"/>
    <mergeCell ref="L42:N43"/>
    <mergeCell ref="O42:P43"/>
    <mergeCell ref="A44:P46"/>
    <mergeCell ref="A47:P49"/>
    <mergeCell ref="A39:H39"/>
    <mergeCell ref="A40:B40"/>
    <mergeCell ref="C40:D40"/>
    <mergeCell ref="E40:F40"/>
    <mergeCell ref="G40:H40"/>
    <mergeCell ref="A41:B41"/>
    <mergeCell ref="C41:D41"/>
    <mergeCell ref="E41:F41"/>
    <mergeCell ref="G41:H41"/>
    <mergeCell ref="A36:H36"/>
    <mergeCell ref="A37:B37"/>
    <mergeCell ref="C37:D37"/>
    <mergeCell ref="E37:F37"/>
    <mergeCell ref="G37:H37"/>
    <mergeCell ref="A38:B38"/>
    <mergeCell ref="C38:D38"/>
    <mergeCell ref="E38:F38"/>
    <mergeCell ref="G38:H38"/>
    <mergeCell ref="A33:B33"/>
    <mergeCell ref="C33:D33"/>
    <mergeCell ref="E33:F33"/>
    <mergeCell ref="G33:H33"/>
    <mergeCell ref="I33:L33"/>
    <mergeCell ref="M33:N33"/>
    <mergeCell ref="O33:P33"/>
    <mergeCell ref="O34:P34"/>
    <mergeCell ref="A35:B35"/>
    <mergeCell ref="C35:D35"/>
    <mergeCell ref="E35:F35"/>
    <mergeCell ref="G35:H35"/>
    <mergeCell ref="I35:L35"/>
    <mergeCell ref="M35:N35"/>
    <mergeCell ref="O35:P35"/>
    <mergeCell ref="A34:B34"/>
    <mergeCell ref="C34:D34"/>
    <mergeCell ref="E34:F34"/>
    <mergeCell ref="G34:H34"/>
    <mergeCell ref="I34:L34"/>
    <mergeCell ref="M34:N34"/>
    <mergeCell ref="O30:P30"/>
    <mergeCell ref="A31:H31"/>
    <mergeCell ref="I31:L31"/>
    <mergeCell ref="M31:N31"/>
    <mergeCell ref="O31:P31"/>
    <mergeCell ref="A32:B32"/>
    <mergeCell ref="C32:D32"/>
    <mergeCell ref="E32:F32"/>
    <mergeCell ref="G32:H32"/>
    <mergeCell ref="I32:L32"/>
    <mergeCell ref="A30:B30"/>
    <mergeCell ref="C30:D30"/>
    <mergeCell ref="E30:F30"/>
    <mergeCell ref="G30:H30"/>
    <mergeCell ref="I30:L30"/>
    <mergeCell ref="M30:N30"/>
    <mergeCell ref="M32:N32"/>
    <mergeCell ref="O32:P32"/>
    <mergeCell ref="M28:N28"/>
    <mergeCell ref="O28:P28"/>
    <mergeCell ref="A29:B29"/>
    <mergeCell ref="C29:D29"/>
    <mergeCell ref="E29:F29"/>
    <mergeCell ref="G29:H29"/>
    <mergeCell ref="I29:J29"/>
    <mergeCell ref="K29:L29"/>
    <mergeCell ref="M29:N29"/>
    <mergeCell ref="O29:P29"/>
    <mergeCell ref="A28:B28"/>
    <mergeCell ref="C28:D28"/>
    <mergeCell ref="E28:F28"/>
    <mergeCell ref="G28:H28"/>
    <mergeCell ref="I28:J28"/>
    <mergeCell ref="K28:L28"/>
    <mergeCell ref="M26:N26"/>
    <mergeCell ref="O26:P26"/>
    <mergeCell ref="A27:B27"/>
    <mergeCell ref="C27:D27"/>
    <mergeCell ref="E27:F27"/>
    <mergeCell ref="G27:H27"/>
    <mergeCell ref="I27:J27"/>
    <mergeCell ref="K27:L27"/>
    <mergeCell ref="M27:N27"/>
    <mergeCell ref="O27:P27"/>
    <mergeCell ref="A26:B26"/>
    <mergeCell ref="C26:D26"/>
    <mergeCell ref="E26:F26"/>
    <mergeCell ref="G26:H26"/>
    <mergeCell ref="I26:J26"/>
    <mergeCell ref="K26:L26"/>
    <mergeCell ref="M24:N24"/>
    <mergeCell ref="O24:P24"/>
    <mergeCell ref="A25:B25"/>
    <mergeCell ref="C25:D25"/>
    <mergeCell ref="E25:F25"/>
    <mergeCell ref="G25:H25"/>
    <mergeCell ref="I25:P25"/>
    <mergeCell ref="A24:B24"/>
    <mergeCell ref="C24:D24"/>
    <mergeCell ref="E24:F24"/>
    <mergeCell ref="G24:H24"/>
    <mergeCell ref="I24:J24"/>
    <mergeCell ref="K24:L24"/>
    <mergeCell ref="M22:N22"/>
    <mergeCell ref="O22:P22"/>
    <mergeCell ref="A23:B23"/>
    <mergeCell ref="C23:D23"/>
    <mergeCell ref="E23:F23"/>
    <mergeCell ref="G23:H23"/>
    <mergeCell ref="I23:J23"/>
    <mergeCell ref="K23:L23"/>
    <mergeCell ref="M23:N23"/>
    <mergeCell ref="O23:P23"/>
    <mergeCell ref="A22:B22"/>
    <mergeCell ref="C22:D22"/>
    <mergeCell ref="E22:F22"/>
    <mergeCell ref="G22:H22"/>
    <mergeCell ref="I22:J22"/>
    <mergeCell ref="K22:L22"/>
    <mergeCell ref="M20:N20"/>
    <mergeCell ref="O20:P20"/>
    <mergeCell ref="A21:B21"/>
    <mergeCell ref="C21:D21"/>
    <mergeCell ref="E21:F21"/>
    <mergeCell ref="G21:H21"/>
    <mergeCell ref="I21:J21"/>
    <mergeCell ref="K21:L21"/>
    <mergeCell ref="M21:N21"/>
    <mergeCell ref="O21:P21"/>
    <mergeCell ref="A20:B20"/>
    <mergeCell ref="C20:D20"/>
    <mergeCell ref="E20:F20"/>
    <mergeCell ref="G20:H20"/>
    <mergeCell ref="I20:J20"/>
    <mergeCell ref="K20:L20"/>
    <mergeCell ref="M18:N18"/>
    <mergeCell ref="O18:P18"/>
    <mergeCell ref="A19:H19"/>
    <mergeCell ref="I19:J19"/>
    <mergeCell ref="K19:L19"/>
    <mergeCell ref="M19:N19"/>
    <mergeCell ref="O19:P19"/>
    <mergeCell ref="A18:B18"/>
    <mergeCell ref="C18:D18"/>
    <mergeCell ref="E18:F18"/>
    <mergeCell ref="G18:H18"/>
    <mergeCell ref="I18:J18"/>
    <mergeCell ref="K18:L18"/>
    <mergeCell ref="M16:N16"/>
    <mergeCell ref="O16:P16"/>
    <mergeCell ref="A17:B17"/>
    <mergeCell ref="C17:D17"/>
    <mergeCell ref="E17:F17"/>
    <mergeCell ref="G17:H17"/>
    <mergeCell ref="I17:J17"/>
    <mergeCell ref="K17:L17"/>
    <mergeCell ref="M17:N17"/>
    <mergeCell ref="O17:P17"/>
    <mergeCell ref="A16:B16"/>
    <mergeCell ref="C16:D16"/>
    <mergeCell ref="E16:F16"/>
    <mergeCell ref="G16:H16"/>
    <mergeCell ref="I16:J16"/>
    <mergeCell ref="K16:L16"/>
    <mergeCell ref="M14:N14"/>
    <mergeCell ref="O14:P14"/>
    <mergeCell ref="A15:B15"/>
    <mergeCell ref="C15:D15"/>
    <mergeCell ref="E15:F15"/>
    <mergeCell ref="G15:H15"/>
    <mergeCell ref="I15:P15"/>
    <mergeCell ref="A14:B14"/>
    <mergeCell ref="C14:D14"/>
    <mergeCell ref="E14:F14"/>
    <mergeCell ref="G14:H14"/>
    <mergeCell ref="I14:J14"/>
    <mergeCell ref="K14:L14"/>
    <mergeCell ref="M12:N12"/>
    <mergeCell ref="O12:P12"/>
    <mergeCell ref="A13:B13"/>
    <mergeCell ref="C13:D13"/>
    <mergeCell ref="E13:F13"/>
    <mergeCell ref="G13:H13"/>
    <mergeCell ref="I13:J13"/>
    <mergeCell ref="K13:L13"/>
    <mergeCell ref="M13:N13"/>
    <mergeCell ref="O13:P13"/>
    <mergeCell ref="A12:B12"/>
    <mergeCell ref="C12:D12"/>
    <mergeCell ref="E12:F12"/>
    <mergeCell ref="G12:H12"/>
    <mergeCell ref="I12:J12"/>
    <mergeCell ref="K12:L12"/>
    <mergeCell ref="M10:N10"/>
    <mergeCell ref="O10:P10"/>
    <mergeCell ref="A11:B11"/>
    <mergeCell ref="C11:D11"/>
    <mergeCell ref="E11:F11"/>
    <mergeCell ref="G11:H11"/>
    <mergeCell ref="I11:J11"/>
    <mergeCell ref="K11:L11"/>
    <mergeCell ref="M11:N11"/>
    <mergeCell ref="O11:P11"/>
    <mergeCell ref="A10:B10"/>
    <mergeCell ref="C10:D10"/>
    <mergeCell ref="E10:F10"/>
    <mergeCell ref="G10:H10"/>
    <mergeCell ref="I10:J10"/>
    <mergeCell ref="K10:L10"/>
    <mergeCell ref="A9:B9"/>
    <mergeCell ref="C9:D9"/>
    <mergeCell ref="E9:F9"/>
    <mergeCell ref="G9:H9"/>
    <mergeCell ref="I9:J9"/>
    <mergeCell ref="K9:L9"/>
    <mergeCell ref="M9:N9"/>
    <mergeCell ref="O9:P9"/>
    <mergeCell ref="A8:B8"/>
    <mergeCell ref="C8:D8"/>
    <mergeCell ref="E8:F8"/>
    <mergeCell ref="G8:H8"/>
    <mergeCell ref="I8:J8"/>
    <mergeCell ref="K8:L8"/>
    <mergeCell ref="A7:B7"/>
    <mergeCell ref="C7:D7"/>
    <mergeCell ref="E7:F7"/>
    <mergeCell ref="G7:H7"/>
    <mergeCell ref="I7:J7"/>
    <mergeCell ref="K7:L7"/>
    <mergeCell ref="M7:N7"/>
    <mergeCell ref="O7:P7"/>
    <mergeCell ref="M8:N8"/>
    <mergeCell ref="O8:P8"/>
    <mergeCell ref="A5:H5"/>
    <mergeCell ref="I5:P5"/>
    <mergeCell ref="A6:B6"/>
    <mergeCell ref="C6:D6"/>
    <mergeCell ref="E6:F6"/>
    <mergeCell ref="G6:H6"/>
    <mergeCell ref="I6:J6"/>
    <mergeCell ref="K6:L6"/>
    <mergeCell ref="M6:N6"/>
    <mergeCell ref="O6:P6"/>
    <mergeCell ref="A1:C1"/>
    <mergeCell ref="E1:F1"/>
    <mergeCell ref="H1:K2"/>
    <mergeCell ref="D2:G2"/>
    <mergeCell ref="L2:P2"/>
    <mergeCell ref="A3:B4"/>
    <mergeCell ref="C3:D3"/>
    <mergeCell ref="E3:F3"/>
    <mergeCell ref="M3:P3"/>
    <mergeCell ref="C4:D4"/>
    <mergeCell ref="E4:F4"/>
    <mergeCell ref="M4:P4"/>
  </mergeCells>
  <phoneticPr fontId="4"/>
  <dataValidations count="1">
    <dataValidation type="list" allowBlank="1" showInputMessage="1" showErrorMessage="1" sqref="G3:G4" xr:uid="{99EB9ACC-86D4-4D35-BD92-8F589C195DEC}">
      <formula1>$Q$4:$Q$6</formula1>
    </dataValidation>
  </dataValidations>
  <printOptions horizontalCentered="1" verticalCentered="1"/>
  <pageMargins left="0.39370078740157483" right="0.19685039370078741" top="0.35433070866141736" bottom="0.15748031496062992" header="0.31496062992125984" footer="0.31496062992125984"/>
  <pageSetup paperSize="9" scale="95" fitToWidth="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BC019A-785C-4EBC-BE25-CF9652350F80}">
  <dimension ref="A1:Q40"/>
  <sheetViews>
    <sheetView view="pageBreakPreview" topLeftCell="A19" zoomScaleNormal="100" zoomScaleSheetLayoutView="100" workbookViewId="0">
      <selection activeCell="N38" sqref="N38"/>
    </sheetView>
  </sheetViews>
  <sheetFormatPr defaultRowHeight="14.4"/>
  <cols>
    <col min="1" max="1" width="2.69921875" style="39" customWidth="1"/>
    <col min="2" max="2" width="8.09765625" style="39" customWidth="1"/>
    <col min="3" max="6" width="8" style="39" customWidth="1"/>
    <col min="7" max="7" width="2.69921875" style="39" customWidth="1"/>
    <col min="8" max="9" width="8" style="39" customWidth="1"/>
    <col min="10" max="13" width="8.796875" style="39"/>
    <col min="14" max="14" width="10.19921875" style="39" bestFit="1" customWidth="1"/>
    <col min="15" max="16384" width="8.796875" style="39"/>
  </cols>
  <sheetData>
    <row r="1" spans="1:15" ht="23.4" customHeight="1">
      <c r="A1" s="299" t="s">
        <v>146</v>
      </c>
      <c r="B1" s="299"/>
      <c r="C1" s="299"/>
      <c r="D1" s="290">
        <v>1074</v>
      </c>
      <c r="E1" s="290"/>
      <c r="F1" s="91" t="s">
        <v>145</v>
      </c>
      <c r="I1" s="293" t="s">
        <v>144</v>
      </c>
      <c r="J1" s="293"/>
      <c r="K1" s="293"/>
      <c r="L1" s="293"/>
      <c r="M1" s="92">
        <v>1053</v>
      </c>
      <c r="N1" s="93">
        <v>44859</v>
      </c>
      <c r="O1" s="93">
        <f t="shared" ref="O1:O16" si="0">N2</f>
        <v>44873</v>
      </c>
    </row>
    <row r="2" spans="1:15">
      <c r="A2" s="299"/>
      <c r="B2" s="299"/>
      <c r="C2" s="299"/>
      <c r="D2" s="298">
        <f>VLOOKUP(D1,M1:O29,2,0)</f>
        <v>45177</v>
      </c>
      <c r="E2" s="298"/>
      <c r="F2" s="298"/>
      <c r="I2" s="291" t="s">
        <v>143</v>
      </c>
      <c r="J2" s="291"/>
      <c r="K2" s="291"/>
      <c r="L2" s="291"/>
      <c r="M2" s="92">
        <v>1054</v>
      </c>
      <c r="N2" s="93">
        <v>44873</v>
      </c>
      <c r="O2" s="93">
        <f t="shared" si="0"/>
        <v>44890</v>
      </c>
    </row>
    <row r="3" spans="1:15" ht="15" thickBot="1">
      <c r="A3" s="90" t="s">
        <v>142</v>
      </c>
      <c r="D3" s="89"/>
      <c r="E3" s="89"/>
      <c r="F3" s="89"/>
      <c r="I3" s="292" t="s">
        <v>141</v>
      </c>
      <c r="J3" s="292"/>
      <c r="K3" s="292"/>
      <c r="L3" s="292"/>
      <c r="M3" s="92">
        <v>1055</v>
      </c>
      <c r="N3" s="93">
        <v>44890</v>
      </c>
      <c r="O3" s="93">
        <f t="shared" si="0"/>
        <v>44903</v>
      </c>
    </row>
    <row r="4" spans="1:15" ht="17.399999999999999" customHeight="1" thickBot="1">
      <c r="A4" s="265" t="s">
        <v>148</v>
      </c>
      <c r="B4" s="266"/>
      <c r="C4" s="266"/>
      <c r="D4" s="266"/>
      <c r="E4" s="266"/>
      <c r="F4" s="267"/>
      <c r="G4" s="265" t="s">
        <v>149</v>
      </c>
      <c r="H4" s="266"/>
      <c r="I4" s="266"/>
      <c r="J4" s="266"/>
      <c r="K4" s="266"/>
      <c r="L4" s="267"/>
      <c r="M4" s="92">
        <v>1056</v>
      </c>
      <c r="N4" s="93">
        <v>44903</v>
      </c>
      <c r="O4" s="93">
        <f t="shared" si="0"/>
        <v>44918</v>
      </c>
    </row>
    <row r="5" spans="1:15" ht="20.399999999999999" customHeight="1" thickBot="1">
      <c r="A5" s="88"/>
      <c r="B5" s="87" t="s">
        <v>140</v>
      </c>
      <c r="C5" s="87" t="s">
        <v>139</v>
      </c>
      <c r="D5" s="87" t="s">
        <v>138</v>
      </c>
      <c r="E5" s="87" t="s">
        <v>137</v>
      </c>
      <c r="F5" s="86" t="s">
        <v>136</v>
      </c>
      <c r="G5" s="85"/>
      <c r="H5" s="84" t="s">
        <v>140</v>
      </c>
      <c r="I5" s="84" t="s">
        <v>139</v>
      </c>
      <c r="J5" s="84" t="s">
        <v>138</v>
      </c>
      <c r="K5" s="84" t="s">
        <v>137</v>
      </c>
      <c r="L5" s="83" t="s">
        <v>136</v>
      </c>
      <c r="M5" s="92">
        <v>1057</v>
      </c>
      <c r="N5" s="93">
        <v>44918</v>
      </c>
      <c r="O5" s="93">
        <f t="shared" si="0"/>
        <v>44936</v>
      </c>
    </row>
    <row r="6" spans="1:15" ht="20.399999999999999" customHeight="1">
      <c r="A6" s="268" t="s">
        <v>135</v>
      </c>
      <c r="B6" s="72" t="s">
        <v>131</v>
      </c>
      <c r="C6" s="77" t="s">
        <v>114</v>
      </c>
      <c r="D6" s="70" t="s">
        <v>114</v>
      </c>
      <c r="E6" s="70" t="s">
        <v>114</v>
      </c>
      <c r="F6" s="69" t="s">
        <v>114</v>
      </c>
      <c r="G6" s="268" t="s">
        <v>135</v>
      </c>
      <c r="H6" s="72" t="s">
        <v>131</v>
      </c>
      <c r="I6" s="77" t="s">
        <v>114</v>
      </c>
      <c r="J6" s="70" t="s">
        <v>114</v>
      </c>
      <c r="K6" s="70" t="s">
        <v>114</v>
      </c>
      <c r="L6" s="69" t="s">
        <v>114</v>
      </c>
      <c r="M6" s="92">
        <v>1058</v>
      </c>
      <c r="N6" s="94">
        <v>44936</v>
      </c>
      <c r="O6" s="93">
        <f t="shared" si="0"/>
        <v>44951</v>
      </c>
    </row>
    <row r="7" spans="1:15" ht="20.399999999999999" customHeight="1">
      <c r="A7" s="269"/>
      <c r="B7" s="67" t="s">
        <v>129</v>
      </c>
      <c r="C7" s="59" t="s">
        <v>114</v>
      </c>
      <c r="D7" s="59" t="s">
        <v>114</v>
      </c>
      <c r="E7" s="59" t="s">
        <v>114</v>
      </c>
      <c r="F7" s="81" t="s">
        <v>114</v>
      </c>
      <c r="G7" s="269"/>
      <c r="H7" s="67" t="s">
        <v>129</v>
      </c>
      <c r="I7" s="82" t="s">
        <v>114</v>
      </c>
      <c r="J7" s="59" t="s">
        <v>114</v>
      </c>
      <c r="K7" s="59" t="s">
        <v>114</v>
      </c>
      <c r="L7" s="81" t="s">
        <v>114</v>
      </c>
      <c r="M7" s="92">
        <v>1059</v>
      </c>
      <c r="N7" s="93">
        <v>44951</v>
      </c>
      <c r="O7" s="93">
        <f t="shared" si="0"/>
        <v>44965</v>
      </c>
    </row>
    <row r="8" spans="1:15" ht="20.399999999999999" customHeight="1">
      <c r="A8" s="269"/>
      <c r="B8" s="67" t="s">
        <v>128</v>
      </c>
      <c r="C8" s="59" t="s">
        <v>114</v>
      </c>
      <c r="D8" s="59" t="s">
        <v>114</v>
      </c>
      <c r="E8" s="59" t="s">
        <v>114</v>
      </c>
      <c r="F8" s="81" t="s">
        <v>114</v>
      </c>
      <c r="G8" s="269"/>
      <c r="H8" s="67" t="s">
        <v>128</v>
      </c>
      <c r="I8" s="59" t="s">
        <v>114</v>
      </c>
      <c r="J8" s="59" t="s">
        <v>114</v>
      </c>
      <c r="K8" s="59" t="s">
        <v>114</v>
      </c>
      <c r="L8" s="81" t="s">
        <v>114</v>
      </c>
      <c r="M8" s="92">
        <v>1060</v>
      </c>
      <c r="N8" s="93">
        <v>44965</v>
      </c>
      <c r="O8" s="93">
        <f t="shared" si="0"/>
        <v>44981</v>
      </c>
    </row>
    <row r="9" spans="1:15" ht="20.399999999999999" customHeight="1">
      <c r="A9" s="269"/>
      <c r="B9" s="67" t="s">
        <v>127</v>
      </c>
      <c r="C9" s="80">
        <v>13000</v>
      </c>
      <c r="D9" s="80">
        <v>12500</v>
      </c>
      <c r="E9" s="80">
        <v>11500</v>
      </c>
      <c r="F9" s="78">
        <v>8500</v>
      </c>
      <c r="G9" s="269"/>
      <c r="H9" s="67" t="s">
        <v>127</v>
      </c>
      <c r="I9" s="58" t="s">
        <v>25</v>
      </c>
      <c r="J9" s="58" t="s">
        <v>25</v>
      </c>
      <c r="K9" s="58" t="s">
        <v>25</v>
      </c>
      <c r="L9" s="56">
        <v>8500</v>
      </c>
      <c r="M9" s="92">
        <v>1061</v>
      </c>
      <c r="N9" s="93">
        <v>44981</v>
      </c>
      <c r="O9" s="93">
        <f t="shared" si="0"/>
        <v>44993</v>
      </c>
    </row>
    <row r="10" spans="1:15" ht="20.399999999999999" customHeight="1">
      <c r="A10" s="269"/>
      <c r="B10" s="73">
        <v>14</v>
      </c>
      <c r="C10" s="80">
        <v>17634</v>
      </c>
      <c r="D10" s="80">
        <v>16900</v>
      </c>
      <c r="E10" s="80">
        <v>14634</v>
      </c>
      <c r="F10" s="78">
        <v>8200</v>
      </c>
      <c r="G10" s="269"/>
      <c r="H10" s="73">
        <v>14</v>
      </c>
      <c r="I10" s="57">
        <v>16000</v>
      </c>
      <c r="J10" s="57">
        <v>15500</v>
      </c>
      <c r="K10" s="57">
        <v>15000</v>
      </c>
      <c r="L10" s="56">
        <v>8000</v>
      </c>
      <c r="M10" s="92">
        <v>1062</v>
      </c>
      <c r="N10" s="93">
        <v>44993</v>
      </c>
      <c r="O10" s="93">
        <f t="shared" si="0"/>
        <v>45009</v>
      </c>
    </row>
    <row r="11" spans="1:15" ht="20.399999999999999" customHeight="1">
      <c r="A11" s="269"/>
      <c r="B11" s="73">
        <v>16</v>
      </c>
      <c r="C11" s="80">
        <v>16900</v>
      </c>
      <c r="D11" s="80">
        <v>16400</v>
      </c>
      <c r="E11" s="80">
        <v>12900</v>
      </c>
      <c r="F11" s="78">
        <v>10100</v>
      </c>
      <c r="G11" s="269"/>
      <c r="H11" s="73" t="s">
        <v>126</v>
      </c>
      <c r="I11" s="57">
        <v>20000</v>
      </c>
      <c r="J11" s="57">
        <v>19500</v>
      </c>
      <c r="K11" s="57">
        <v>19000</v>
      </c>
      <c r="L11" s="68" t="s">
        <v>114</v>
      </c>
      <c r="M11" s="92">
        <v>1063</v>
      </c>
      <c r="N11" s="93">
        <v>45009</v>
      </c>
      <c r="O11" s="93">
        <f t="shared" si="0"/>
        <v>45023</v>
      </c>
    </row>
    <row r="12" spans="1:15" ht="20.399999999999999" customHeight="1">
      <c r="A12" s="269"/>
      <c r="B12" s="73">
        <v>18</v>
      </c>
      <c r="C12" s="80">
        <v>15891</v>
      </c>
      <c r="D12" s="80">
        <v>15000</v>
      </c>
      <c r="E12" s="80">
        <v>14634</v>
      </c>
      <c r="F12" s="78">
        <v>10100</v>
      </c>
      <c r="G12" s="269"/>
      <c r="H12" s="67" t="s">
        <v>124</v>
      </c>
      <c r="I12" s="57">
        <v>20000</v>
      </c>
      <c r="J12" s="57">
        <v>19500</v>
      </c>
      <c r="K12" s="57">
        <v>19000</v>
      </c>
      <c r="L12" s="68" t="s">
        <v>114</v>
      </c>
      <c r="M12" s="92">
        <v>1064</v>
      </c>
      <c r="N12" s="93">
        <v>45023</v>
      </c>
      <c r="O12" s="93">
        <f t="shared" si="0"/>
        <v>45041</v>
      </c>
    </row>
    <row r="13" spans="1:15" ht="20.399999999999999" customHeight="1">
      <c r="A13" s="269"/>
      <c r="B13" s="67" t="s">
        <v>124</v>
      </c>
      <c r="C13" s="80">
        <v>17000</v>
      </c>
      <c r="D13" s="80">
        <v>16000</v>
      </c>
      <c r="E13" s="80">
        <v>13601</v>
      </c>
      <c r="F13" s="68" t="s">
        <v>25</v>
      </c>
      <c r="G13" s="269"/>
      <c r="H13" s="67" t="s">
        <v>123</v>
      </c>
      <c r="I13" s="57">
        <v>21500</v>
      </c>
      <c r="J13" s="57">
        <v>21000</v>
      </c>
      <c r="K13" s="57">
        <v>19000</v>
      </c>
      <c r="L13" s="68" t="s">
        <v>114</v>
      </c>
      <c r="M13" s="92">
        <v>1065</v>
      </c>
      <c r="N13" s="93">
        <v>45041</v>
      </c>
      <c r="O13" s="93">
        <f t="shared" si="0"/>
        <v>45056</v>
      </c>
    </row>
    <row r="14" spans="1:15" ht="20.399999999999999" customHeight="1" thickBot="1">
      <c r="A14" s="269"/>
      <c r="B14" s="67" t="s">
        <v>123</v>
      </c>
      <c r="C14" s="80">
        <v>16300</v>
      </c>
      <c r="D14" s="80">
        <v>15800</v>
      </c>
      <c r="E14" s="80">
        <v>13900</v>
      </c>
      <c r="F14" s="78">
        <v>10290</v>
      </c>
      <c r="G14" s="270"/>
      <c r="H14" s="65" t="s">
        <v>125</v>
      </c>
      <c r="I14" s="54" t="s">
        <v>25</v>
      </c>
      <c r="J14" s="53">
        <v>16000</v>
      </c>
      <c r="K14" s="53">
        <v>15500</v>
      </c>
      <c r="L14" s="66" t="s">
        <v>114</v>
      </c>
      <c r="M14" s="92">
        <v>1066</v>
      </c>
      <c r="N14" s="93">
        <v>45056</v>
      </c>
      <c r="O14" s="93">
        <f t="shared" si="0"/>
        <v>45071</v>
      </c>
    </row>
    <row r="15" spans="1:15" ht="20.399999999999999" customHeight="1">
      <c r="A15" s="269"/>
      <c r="B15" s="67" t="s">
        <v>121</v>
      </c>
      <c r="C15" s="80">
        <v>16688</v>
      </c>
      <c r="D15" s="80">
        <v>15899</v>
      </c>
      <c r="E15" s="80">
        <v>12900</v>
      </c>
      <c r="F15" s="78">
        <v>11500</v>
      </c>
      <c r="G15" s="268" t="s">
        <v>132</v>
      </c>
      <c r="H15" s="72" t="s">
        <v>131</v>
      </c>
      <c r="I15" s="77" t="s">
        <v>134</v>
      </c>
      <c r="J15" s="70" t="s">
        <v>114</v>
      </c>
      <c r="K15" s="70" t="s">
        <v>114</v>
      </c>
      <c r="L15" s="69" t="s">
        <v>114</v>
      </c>
      <c r="M15" s="92">
        <v>1067</v>
      </c>
      <c r="N15" s="93">
        <v>45071</v>
      </c>
      <c r="O15" s="93">
        <f t="shared" si="0"/>
        <v>45085</v>
      </c>
    </row>
    <row r="16" spans="1:15" ht="20.399999999999999" customHeight="1" thickBot="1">
      <c r="A16" s="270"/>
      <c r="B16" s="65" t="s">
        <v>119</v>
      </c>
      <c r="C16" s="79">
        <v>15900</v>
      </c>
      <c r="D16" s="79">
        <v>14000</v>
      </c>
      <c r="E16" s="79">
        <v>12500</v>
      </c>
      <c r="F16" s="52">
        <v>11000</v>
      </c>
      <c r="G16" s="269"/>
      <c r="H16" s="67" t="s">
        <v>129</v>
      </c>
      <c r="I16" s="76" t="s">
        <v>133</v>
      </c>
      <c r="J16" s="58" t="s">
        <v>114</v>
      </c>
      <c r="K16" s="58" t="s">
        <v>114</v>
      </c>
      <c r="L16" s="78">
        <v>8700</v>
      </c>
      <c r="M16" s="92">
        <v>1068</v>
      </c>
      <c r="N16" s="93">
        <v>45085</v>
      </c>
      <c r="O16" s="93">
        <f t="shared" si="0"/>
        <v>45100</v>
      </c>
    </row>
    <row r="17" spans="1:17" ht="20.399999999999999" customHeight="1">
      <c r="A17" s="268" t="s">
        <v>132</v>
      </c>
      <c r="B17" s="72" t="s">
        <v>131</v>
      </c>
      <c r="C17" s="77" t="s">
        <v>130</v>
      </c>
      <c r="D17" s="77" t="s">
        <v>114</v>
      </c>
      <c r="E17" s="77" t="s">
        <v>114</v>
      </c>
      <c r="F17" s="69" t="s">
        <v>114</v>
      </c>
      <c r="G17" s="269"/>
      <c r="H17" s="67" t="s">
        <v>128</v>
      </c>
      <c r="I17" s="57">
        <v>11500</v>
      </c>
      <c r="J17" s="58" t="s">
        <v>114</v>
      </c>
      <c r="K17" s="58" t="s">
        <v>114</v>
      </c>
      <c r="L17" s="56">
        <v>8700</v>
      </c>
      <c r="M17" s="92">
        <v>1069</v>
      </c>
      <c r="N17" s="93">
        <v>45100</v>
      </c>
      <c r="O17" s="93">
        <f t="shared" ref="O17:O28" si="1">N18</f>
        <v>45114</v>
      </c>
    </row>
    <row r="18" spans="1:17" ht="20.399999999999999" customHeight="1">
      <c r="A18" s="269"/>
      <c r="B18" s="67" t="s">
        <v>129</v>
      </c>
      <c r="C18" s="76" t="s">
        <v>151</v>
      </c>
      <c r="D18" s="58" t="s">
        <v>114</v>
      </c>
      <c r="E18" s="58" t="s">
        <v>114</v>
      </c>
      <c r="F18" s="68" t="s">
        <v>114</v>
      </c>
      <c r="G18" s="269"/>
      <c r="H18" s="67" t="s">
        <v>127</v>
      </c>
      <c r="I18" s="57">
        <v>13000</v>
      </c>
      <c r="J18" s="57">
        <v>12000</v>
      </c>
      <c r="K18" s="57">
        <v>11500</v>
      </c>
      <c r="L18" s="56">
        <v>8700</v>
      </c>
      <c r="M18" s="92">
        <v>1070</v>
      </c>
      <c r="N18" s="93">
        <v>45114</v>
      </c>
      <c r="O18" s="93">
        <f t="shared" si="1"/>
        <v>45132</v>
      </c>
    </row>
    <row r="19" spans="1:17" ht="20.399999999999999" customHeight="1">
      <c r="A19" s="269"/>
      <c r="B19" s="67" t="s">
        <v>128</v>
      </c>
      <c r="C19" s="75">
        <v>10500</v>
      </c>
      <c r="D19" s="75">
        <v>10000</v>
      </c>
      <c r="E19" s="58" t="s">
        <v>114</v>
      </c>
      <c r="F19" s="74">
        <v>8800</v>
      </c>
      <c r="G19" s="269"/>
      <c r="H19" s="73">
        <v>14</v>
      </c>
      <c r="I19" s="57">
        <v>23800</v>
      </c>
      <c r="J19" s="57">
        <v>23300</v>
      </c>
      <c r="K19" s="57">
        <v>22800</v>
      </c>
      <c r="L19" s="56">
        <v>9000</v>
      </c>
      <c r="M19" s="92">
        <v>1071</v>
      </c>
      <c r="N19" s="93">
        <v>45132</v>
      </c>
      <c r="O19" s="93">
        <f t="shared" si="1"/>
        <v>45146</v>
      </c>
    </row>
    <row r="20" spans="1:17" ht="20.399999999999999" customHeight="1">
      <c r="A20" s="269"/>
      <c r="B20" s="67" t="s">
        <v>127</v>
      </c>
      <c r="C20" s="57">
        <v>15000</v>
      </c>
      <c r="D20" s="57">
        <v>14500</v>
      </c>
      <c r="E20" s="57">
        <v>13500</v>
      </c>
      <c r="F20" s="56">
        <v>8800</v>
      </c>
      <c r="G20" s="269"/>
      <c r="H20" s="73" t="s">
        <v>126</v>
      </c>
      <c r="I20" s="57">
        <v>25400</v>
      </c>
      <c r="J20" s="57">
        <v>24900</v>
      </c>
      <c r="K20" s="57">
        <v>24300</v>
      </c>
      <c r="L20" s="56">
        <v>12300</v>
      </c>
      <c r="M20" s="92">
        <v>1072</v>
      </c>
      <c r="N20" s="93">
        <v>45146</v>
      </c>
      <c r="O20" s="93">
        <f t="shared" si="1"/>
        <v>45163</v>
      </c>
    </row>
    <row r="21" spans="1:17" ht="20.399999999999999" customHeight="1">
      <c r="A21" s="269"/>
      <c r="B21" s="73">
        <v>14</v>
      </c>
      <c r="C21" s="57">
        <v>18000</v>
      </c>
      <c r="D21" s="57">
        <v>17000</v>
      </c>
      <c r="E21" s="57">
        <v>14000</v>
      </c>
      <c r="F21" s="68" t="s">
        <v>25</v>
      </c>
      <c r="G21" s="269"/>
      <c r="H21" s="67" t="s">
        <v>124</v>
      </c>
      <c r="I21" s="57">
        <v>22200</v>
      </c>
      <c r="J21" s="57">
        <v>21700</v>
      </c>
      <c r="K21" s="57">
        <v>21600</v>
      </c>
      <c r="L21" s="56">
        <v>15000</v>
      </c>
      <c r="M21" s="92">
        <v>1073</v>
      </c>
      <c r="N21" s="93">
        <v>45163</v>
      </c>
      <c r="O21" s="93">
        <f t="shared" si="1"/>
        <v>45177</v>
      </c>
    </row>
    <row r="22" spans="1:17" ht="20.399999999999999" customHeight="1">
      <c r="A22" s="269"/>
      <c r="B22" s="73">
        <v>16</v>
      </c>
      <c r="C22" s="57">
        <v>18000</v>
      </c>
      <c r="D22" s="57">
        <v>16800</v>
      </c>
      <c r="E22" s="57">
        <v>14000</v>
      </c>
      <c r="F22" s="56">
        <v>9200</v>
      </c>
      <c r="G22" s="269"/>
      <c r="H22" s="67" t="s">
        <v>123</v>
      </c>
      <c r="I22" s="57">
        <v>21300</v>
      </c>
      <c r="J22" s="57">
        <v>20800</v>
      </c>
      <c r="K22" s="57">
        <v>20400</v>
      </c>
      <c r="L22" s="56">
        <v>18000</v>
      </c>
      <c r="M22" s="92">
        <v>1074</v>
      </c>
      <c r="N22" s="93">
        <v>45177</v>
      </c>
      <c r="O22" s="93">
        <f t="shared" si="1"/>
        <v>45194</v>
      </c>
    </row>
    <row r="23" spans="1:17" ht="20.399999999999999" customHeight="1" thickBot="1">
      <c r="A23" s="269"/>
      <c r="B23" s="73">
        <v>18</v>
      </c>
      <c r="C23" s="57">
        <v>16101</v>
      </c>
      <c r="D23" s="57">
        <v>15668</v>
      </c>
      <c r="E23" s="57">
        <v>13601</v>
      </c>
      <c r="F23" s="56">
        <v>9200</v>
      </c>
      <c r="G23" s="270"/>
      <c r="H23" s="65" t="s">
        <v>125</v>
      </c>
      <c r="I23" s="54" t="s">
        <v>25</v>
      </c>
      <c r="J23" s="53">
        <v>18000</v>
      </c>
      <c r="K23" s="53">
        <v>17690</v>
      </c>
      <c r="L23" s="64">
        <v>14000</v>
      </c>
      <c r="M23" s="92">
        <v>1075</v>
      </c>
      <c r="N23" s="93">
        <v>45194</v>
      </c>
      <c r="O23" s="93">
        <f t="shared" si="1"/>
        <v>45205</v>
      </c>
    </row>
    <row r="24" spans="1:17" ht="20.399999999999999" customHeight="1">
      <c r="A24" s="269"/>
      <c r="B24" s="67" t="s">
        <v>124</v>
      </c>
      <c r="C24" s="57">
        <v>16889</v>
      </c>
      <c r="D24" s="57">
        <v>15800</v>
      </c>
      <c r="E24" s="57">
        <v>13889</v>
      </c>
      <c r="F24" s="56">
        <v>9510</v>
      </c>
      <c r="G24" s="268" t="s">
        <v>117</v>
      </c>
      <c r="H24" s="72">
        <v>16</v>
      </c>
      <c r="I24" s="71">
        <v>27000</v>
      </c>
      <c r="J24" s="70" t="s">
        <v>114</v>
      </c>
      <c r="K24" s="70" t="s">
        <v>114</v>
      </c>
      <c r="L24" s="69" t="s">
        <v>114</v>
      </c>
      <c r="M24" s="92">
        <v>1076</v>
      </c>
      <c r="N24" s="93">
        <v>45205</v>
      </c>
      <c r="O24" s="93">
        <f t="shared" si="1"/>
        <v>45224</v>
      </c>
    </row>
    <row r="25" spans="1:17" ht="20.399999999999999" customHeight="1">
      <c r="A25" s="269"/>
      <c r="B25" s="67" t="s">
        <v>123</v>
      </c>
      <c r="C25" s="57">
        <v>18266</v>
      </c>
      <c r="D25" s="57">
        <v>17889</v>
      </c>
      <c r="E25" s="57">
        <v>15000</v>
      </c>
      <c r="F25" s="56">
        <v>9600</v>
      </c>
      <c r="G25" s="269"/>
      <c r="H25" s="67" t="s">
        <v>122</v>
      </c>
      <c r="I25" s="57">
        <v>25000</v>
      </c>
      <c r="J25" s="58" t="s">
        <v>114</v>
      </c>
      <c r="K25" s="58" t="s">
        <v>114</v>
      </c>
      <c r="L25" s="68" t="s">
        <v>114</v>
      </c>
      <c r="M25" s="92">
        <v>1077</v>
      </c>
      <c r="N25" s="93">
        <v>45224</v>
      </c>
      <c r="O25" s="93">
        <f t="shared" si="1"/>
        <v>45238</v>
      </c>
    </row>
    <row r="26" spans="1:17" ht="20.399999999999999" customHeight="1" thickBot="1">
      <c r="A26" s="269"/>
      <c r="B26" s="67" t="s">
        <v>121</v>
      </c>
      <c r="C26" s="57">
        <v>17000</v>
      </c>
      <c r="D26" s="57">
        <v>16000</v>
      </c>
      <c r="E26" s="57">
        <v>13000</v>
      </c>
      <c r="F26" s="56">
        <v>12120</v>
      </c>
      <c r="G26" s="270"/>
      <c r="H26" s="65" t="s">
        <v>120</v>
      </c>
      <c r="I26" s="54" t="s">
        <v>114</v>
      </c>
      <c r="J26" s="54" t="s">
        <v>114</v>
      </c>
      <c r="K26" s="54" t="s">
        <v>114</v>
      </c>
      <c r="L26" s="66" t="s">
        <v>114</v>
      </c>
      <c r="M26" s="95">
        <v>1078</v>
      </c>
      <c r="N26" s="93">
        <v>45238</v>
      </c>
      <c r="O26" s="93">
        <f t="shared" si="1"/>
        <v>45254</v>
      </c>
    </row>
    <row r="27" spans="1:17" ht="20.399999999999999" customHeight="1" thickBot="1">
      <c r="A27" s="270"/>
      <c r="B27" s="65" t="s">
        <v>119</v>
      </c>
      <c r="C27" s="53">
        <v>15000</v>
      </c>
      <c r="D27" s="53">
        <v>14000</v>
      </c>
      <c r="E27" s="53">
        <v>12567</v>
      </c>
      <c r="F27" s="64">
        <v>11000</v>
      </c>
      <c r="G27" s="281" t="s">
        <v>118</v>
      </c>
      <c r="H27" s="282"/>
      <c r="I27" s="282"/>
      <c r="J27" s="282"/>
      <c r="K27" s="282"/>
      <c r="L27" s="283"/>
      <c r="M27" s="92">
        <v>1079</v>
      </c>
      <c r="N27" s="93">
        <v>45254</v>
      </c>
      <c r="O27" s="93">
        <f t="shared" si="1"/>
        <v>45268</v>
      </c>
    </row>
    <row r="28" spans="1:17" ht="20.399999999999999" customHeight="1">
      <c r="A28" s="297" t="s">
        <v>117</v>
      </c>
      <c r="B28" s="63">
        <v>16</v>
      </c>
      <c r="C28" s="61">
        <v>22000</v>
      </c>
      <c r="D28" s="62" t="s">
        <v>114</v>
      </c>
      <c r="E28" s="61">
        <v>15000</v>
      </c>
      <c r="F28" s="60">
        <v>14000</v>
      </c>
      <c r="G28" s="284"/>
      <c r="H28" s="285"/>
      <c r="I28" s="285"/>
      <c r="J28" s="285"/>
      <c r="K28" s="285"/>
      <c r="L28" s="286"/>
      <c r="M28" s="92">
        <v>1080</v>
      </c>
      <c r="N28" s="93">
        <v>45268</v>
      </c>
      <c r="O28" s="93">
        <f t="shared" si="1"/>
        <v>45282</v>
      </c>
    </row>
    <row r="29" spans="1:17" ht="20.399999999999999" customHeight="1">
      <c r="A29" s="269"/>
      <c r="B29" s="59" t="s">
        <v>116</v>
      </c>
      <c r="C29" s="57">
        <v>22000</v>
      </c>
      <c r="D29" s="58" t="s">
        <v>114</v>
      </c>
      <c r="E29" s="57">
        <v>15000</v>
      </c>
      <c r="F29" s="56">
        <v>14000</v>
      </c>
      <c r="G29" s="284"/>
      <c r="H29" s="285"/>
      <c r="I29" s="285"/>
      <c r="J29" s="285"/>
      <c r="K29" s="285"/>
      <c r="L29" s="286"/>
      <c r="M29" s="92">
        <v>1081</v>
      </c>
      <c r="N29" s="93">
        <v>45282</v>
      </c>
      <c r="O29" s="93">
        <f>O33</f>
        <v>0</v>
      </c>
    </row>
    <row r="30" spans="1:17" ht="20.399999999999999" customHeight="1" thickBot="1">
      <c r="A30" s="270"/>
      <c r="B30" s="55" t="s">
        <v>115</v>
      </c>
      <c r="C30" s="54" t="s">
        <v>25</v>
      </c>
      <c r="D30" s="54" t="s">
        <v>114</v>
      </c>
      <c r="E30" s="53">
        <v>15000</v>
      </c>
      <c r="F30" s="52">
        <v>14000</v>
      </c>
      <c r="G30" s="287"/>
      <c r="H30" s="288"/>
      <c r="I30" s="288"/>
      <c r="J30" s="288"/>
      <c r="K30" s="288"/>
      <c r="L30" s="289"/>
    </row>
    <row r="31" spans="1:17" ht="24.6" customHeight="1" thickBot="1">
      <c r="A31" s="294" t="s">
        <v>113</v>
      </c>
      <c r="B31" s="295"/>
      <c r="C31" s="295"/>
      <c r="D31" s="295"/>
      <c r="E31" s="295"/>
      <c r="F31" s="295"/>
      <c r="G31" s="296" t="s">
        <v>112</v>
      </c>
      <c r="H31" s="296"/>
      <c r="I31" s="280">
        <f>VLOOKUP(D1,M1:O29,3,0)</f>
        <v>45194</v>
      </c>
      <c r="J31" s="280"/>
      <c r="K31" s="280"/>
      <c r="L31" s="51" t="s">
        <v>111</v>
      </c>
      <c r="Q31" s="96"/>
    </row>
    <row r="32" spans="1:17">
      <c r="A32" s="50" t="s">
        <v>110</v>
      </c>
      <c r="B32" s="49"/>
      <c r="C32" s="49" t="s">
        <v>109</v>
      </c>
      <c r="D32" s="49"/>
      <c r="E32" s="49"/>
      <c r="F32" s="49"/>
      <c r="G32" s="49"/>
      <c r="H32" s="49"/>
      <c r="I32" s="49"/>
      <c r="J32" s="49"/>
      <c r="K32" s="49"/>
      <c r="L32" s="48"/>
    </row>
    <row r="33" spans="1:12">
      <c r="A33" s="47" t="s">
        <v>108</v>
      </c>
      <c r="C33" s="274" t="s">
        <v>106</v>
      </c>
      <c r="D33" s="274"/>
      <c r="E33" s="275">
        <v>13502</v>
      </c>
      <c r="F33" s="275"/>
      <c r="G33" s="46" t="s">
        <v>105</v>
      </c>
      <c r="H33" s="274" t="s">
        <v>104</v>
      </c>
      <c r="I33" s="274"/>
      <c r="J33" s="276">
        <v>1105</v>
      </c>
      <c r="K33" s="276"/>
      <c r="L33" s="45"/>
    </row>
    <row r="34" spans="1:12" ht="30.6" customHeight="1">
      <c r="A34" s="271" t="s">
        <v>150</v>
      </c>
      <c r="B34" s="272"/>
      <c r="C34" s="272"/>
      <c r="D34" s="272"/>
      <c r="E34" s="272"/>
      <c r="F34" s="272"/>
      <c r="G34" s="272"/>
      <c r="H34" s="272"/>
      <c r="I34" s="272"/>
      <c r="J34" s="272"/>
      <c r="K34" s="272"/>
      <c r="L34" s="273"/>
    </row>
    <row r="35" spans="1:12">
      <c r="A35" s="47" t="s">
        <v>107</v>
      </c>
      <c r="C35" s="274" t="s">
        <v>106</v>
      </c>
      <c r="D35" s="274"/>
      <c r="E35" s="275">
        <v>19353</v>
      </c>
      <c r="F35" s="275"/>
      <c r="G35" s="46" t="s">
        <v>105</v>
      </c>
      <c r="H35" s="274" t="s">
        <v>152</v>
      </c>
      <c r="I35" s="274"/>
      <c r="J35" s="276">
        <v>911</v>
      </c>
      <c r="K35" s="276"/>
      <c r="L35" s="45"/>
    </row>
    <row r="36" spans="1:12" ht="30.6" customHeight="1">
      <c r="A36" s="271" t="s">
        <v>153</v>
      </c>
      <c r="B36" s="272"/>
      <c r="C36" s="272"/>
      <c r="D36" s="272"/>
      <c r="E36" s="272"/>
      <c r="F36" s="272"/>
      <c r="G36" s="272"/>
      <c r="H36" s="272"/>
      <c r="I36" s="272"/>
      <c r="J36" s="272"/>
      <c r="K36" s="272"/>
      <c r="L36" s="273"/>
    </row>
    <row r="37" spans="1:12" ht="30.6" customHeight="1">
      <c r="A37" s="271" t="s">
        <v>154</v>
      </c>
      <c r="B37" s="272"/>
      <c r="C37" s="272"/>
      <c r="D37" s="272"/>
      <c r="E37" s="272"/>
      <c r="F37" s="272"/>
      <c r="G37" s="272"/>
      <c r="H37" s="272"/>
      <c r="I37" s="272"/>
      <c r="J37" s="272"/>
      <c r="K37" s="272"/>
      <c r="L37" s="273"/>
    </row>
    <row r="38" spans="1:12" ht="27.6" customHeight="1">
      <c r="A38" s="277" t="s">
        <v>155</v>
      </c>
      <c r="B38" s="278"/>
      <c r="C38" s="278"/>
      <c r="D38" s="278"/>
      <c r="E38" s="278"/>
      <c r="F38" s="278"/>
      <c r="G38" s="278"/>
      <c r="H38" s="278"/>
      <c r="I38" s="278"/>
      <c r="J38" s="278"/>
      <c r="K38" s="278"/>
      <c r="L38" s="279"/>
    </row>
    <row r="39" spans="1:12">
      <c r="A39" s="44" t="s">
        <v>103</v>
      </c>
      <c r="L39" s="43"/>
    </row>
    <row r="40" spans="1:12" ht="15" thickBot="1">
      <c r="A40" s="42" t="s">
        <v>147</v>
      </c>
      <c r="B40" s="41"/>
      <c r="C40" s="41"/>
      <c r="D40" s="41"/>
      <c r="E40" s="41"/>
      <c r="F40" s="41"/>
      <c r="G40" s="41"/>
      <c r="H40" s="41"/>
      <c r="I40" s="41"/>
      <c r="J40" s="41"/>
      <c r="K40" s="41"/>
      <c r="L40" s="40"/>
    </row>
  </sheetData>
  <mergeCells count="30">
    <mergeCell ref="A38:L38"/>
    <mergeCell ref="I31:K31"/>
    <mergeCell ref="G27:L30"/>
    <mergeCell ref="D1:E1"/>
    <mergeCell ref="I2:L2"/>
    <mergeCell ref="I3:L3"/>
    <mergeCell ref="I1:L1"/>
    <mergeCell ref="A31:F31"/>
    <mergeCell ref="G31:H31"/>
    <mergeCell ref="A28:A30"/>
    <mergeCell ref="G6:G14"/>
    <mergeCell ref="G15:G23"/>
    <mergeCell ref="G24:G26"/>
    <mergeCell ref="D2:F2"/>
    <mergeCell ref="A1:C2"/>
    <mergeCell ref="A37:L37"/>
    <mergeCell ref="C35:D35"/>
    <mergeCell ref="E35:F35"/>
    <mergeCell ref="H35:I35"/>
    <mergeCell ref="J35:K35"/>
    <mergeCell ref="A36:L36"/>
    <mergeCell ref="G4:L4"/>
    <mergeCell ref="A4:F4"/>
    <mergeCell ref="A6:A16"/>
    <mergeCell ref="A17:A27"/>
    <mergeCell ref="A34:L34"/>
    <mergeCell ref="C33:D33"/>
    <mergeCell ref="E33:F33"/>
    <mergeCell ref="H33:I33"/>
    <mergeCell ref="J33:K33"/>
  </mergeCells>
  <phoneticPr fontId="4"/>
  <dataValidations count="1">
    <dataValidation type="list" allowBlank="1" showInputMessage="1" showErrorMessage="1" sqref="H33:I33 H35:I35" xr:uid="{4E5AC09F-6B62-4A03-9BEF-0088CA72C33F}">
      <formula1>"前回比↑,前回比↓,前回比→"</formula1>
    </dataValidation>
  </dataValidations>
  <printOptions horizontalCentered="1" verticalCentered="1"/>
  <pageMargins left="0.43307086614173229" right="0.43307086614173229" top="0.35433070866141736" bottom="0.35433070866141736" header="0" footer="0"/>
  <pageSetup paperSize="9" scale="95"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B3C75F-E981-4E8C-8A83-210DCC993956}">
  <dimension ref="A1:Q40"/>
  <sheetViews>
    <sheetView view="pageBreakPreview" topLeftCell="A25" zoomScaleNormal="100" zoomScaleSheetLayoutView="100" workbookViewId="0">
      <selection activeCell="M36" sqref="M36"/>
    </sheetView>
  </sheetViews>
  <sheetFormatPr defaultRowHeight="14.4"/>
  <cols>
    <col min="1" max="1" width="2.69921875" style="39" customWidth="1"/>
    <col min="2" max="2" width="8.09765625" style="39" customWidth="1"/>
    <col min="3" max="6" width="8" style="39" customWidth="1"/>
    <col min="7" max="7" width="2.69921875" style="39" customWidth="1"/>
    <col min="8" max="9" width="8" style="39" customWidth="1"/>
    <col min="10" max="13" width="8.796875" style="39"/>
    <col min="14" max="14" width="10.19921875" style="39" bestFit="1" customWidth="1"/>
    <col min="15" max="16384" width="8.796875" style="39"/>
  </cols>
  <sheetData>
    <row r="1" spans="1:15" ht="23.4" customHeight="1">
      <c r="A1" s="299" t="s">
        <v>146</v>
      </c>
      <c r="B1" s="299"/>
      <c r="C1" s="299"/>
      <c r="D1" s="290">
        <v>1075</v>
      </c>
      <c r="E1" s="290"/>
      <c r="F1" s="91" t="s">
        <v>145</v>
      </c>
      <c r="I1" s="293" t="s">
        <v>144</v>
      </c>
      <c r="J1" s="293"/>
      <c r="K1" s="293"/>
      <c r="L1" s="293"/>
      <c r="M1" s="92">
        <v>1053</v>
      </c>
      <c r="N1" s="93">
        <v>44859</v>
      </c>
      <c r="O1" s="93">
        <f t="shared" ref="O1:O28" si="0">N2</f>
        <v>44873</v>
      </c>
    </row>
    <row r="2" spans="1:15">
      <c r="A2" s="299"/>
      <c r="B2" s="299"/>
      <c r="C2" s="299"/>
      <c r="D2" s="298">
        <f>VLOOKUP(D1,M1:O29,2,0)</f>
        <v>45194</v>
      </c>
      <c r="E2" s="298"/>
      <c r="F2" s="298"/>
      <c r="I2" s="291" t="s">
        <v>143</v>
      </c>
      <c r="J2" s="291"/>
      <c r="K2" s="291"/>
      <c r="L2" s="291"/>
      <c r="M2" s="92">
        <v>1054</v>
      </c>
      <c r="N2" s="93">
        <v>44873</v>
      </c>
      <c r="O2" s="93">
        <f t="shared" si="0"/>
        <v>44890</v>
      </c>
    </row>
    <row r="3" spans="1:15" ht="15" thickBot="1">
      <c r="A3" s="90" t="s">
        <v>142</v>
      </c>
      <c r="D3" s="89"/>
      <c r="E3" s="89"/>
      <c r="F3" s="89"/>
      <c r="I3" s="292" t="s">
        <v>141</v>
      </c>
      <c r="J3" s="292"/>
      <c r="K3" s="292"/>
      <c r="L3" s="292"/>
      <c r="M3" s="92">
        <v>1055</v>
      </c>
      <c r="N3" s="93">
        <v>44890</v>
      </c>
      <c r="O3" s="93">
        <f t="shared" si="0"/>
        <v>44903</v>
      </c>
    </row>
    <row r="4" spans="1:15" ht="17.399999999999999" customHeight="1" thickBot="1">
      <c r="A4" s="265" t="s">
        <v>148</v>
      </c>
      <c r="B4" s="266"/>
      <c r="C4" s="266"/>
      <c r="D4" s="266"/>
      <c r="E4" s="266"/>
      <c r="F4" s="267"/>
      <c r="G4" s="265" t="s">
        <v>149</v>
      </c>
      <c r="H4" s="266"/>
      <c r="I4" s="266"/>
      <c r="J4" s="266"/>
      <c r="K4" s="266"/>
      <c r="L4" s="267"/>
      <c r="M4" s="92">
        <v>1056</v>
      </c>
      <c r="N4" s="93">
        <v>44903</v>
      </c>
      <c r="O4" s="93">
        <f t="shared" si="0"/>
        <v>44918</v>
      </c>
    </row>
    <row r="5" spans="1:15" ht="20.399999999999999" customHeight="1" thickBot="1">
      <c r="A5" s="88"/>
      <c r="B5" s="87" t="s">
        <v>140</v>
      </c>
      <c r="C5" s="87" t="s">
        <v>139</v>
      </c>
      <c r="D5" s="87" t="s">
        <v>138</v>
      </c>
      <c r="E5" s="87" t="s">
        <v>137</v>
      </c>
      <c r="F5" s="86" t="s">
        <v>136</v>
      </c>
      <c r="G5" s="85"/>
      <c r="H5" s="84" t="s">
        <v>140</v>
      </c>
      <c r="I5" s="84" t="s">
        <v>139</v>
      </c>
      <c r="J5" s="84" t="s">
        <v>138</v>
      </c>
      <c r="K5" s="84" t="s">
        <v>137</v>
      </c>
      <c r="L5" s="83" t="s">
        <v>136</v>
      </c>
      <c r="M5" s="92">
        <v>1057</v>
      </c>
      <c r="N5" s="93">
        <v>44918</v>
      </c>
      <c r="O5" s="93">
        <f t="shared" si="0"/>
        <v>44936</v>
      </c>
    </row>
    <row r="6" spans="1:15" ht="20.399999999999999" customHeight="1">
      <c r="A6" s="268" t="s">
        <v>135</v>
      </c>
      <c r="B6" s="72" t="s">
        <v>131</v>
      </c>
      <c r="C6" s="77" t="s">
        <v>157</v>
      </c>
      <c r="D6" s="70" t="s">
        <v>114</v>
      </c>
      <c r="E6" s="70" t="s">
        <v>114</v>
      </c>
      <c r="F6" s="69" t="s">
        <v>114</v>
      </c>
      <c r="G6" s="268" t="s">
        <v>135</v>
      </c>
      <c r="H6" s="72" t="s">
        <v>131</v>
      </c>
      <c r="I6" s="77" t="s">
        <v>114</v>
      </c>
      <c r="J6" s="70" t="s">
        <v>114</v>
      </c>
      <c r="K6" s="70" t="s">
        <v>114</v>
      </c>
      <c r="L6" s="69" t="s">
        <v>114</v>
      </c>
      <c r="M6" s="92">
        <v>1058</v>
      </c>
      <c r="N6" s="94">
        <v>44936</v>
      </c>
      <c r="O6" s="93">
        <f t="shared" si="0"/>
        <v>44951</v>
      </c>
    </row>
    <row r="7" spans="1:15" ht="20.399999999999999" customHeight="1">
      <c r="A7" s="269"/>
      <c r="B7" s="67" t="s">
        <v>129</v>
      </c>
      <c r="C7" s="59" t="s">
        <v>114</v>
      </c>
      <c r="D7" s="59" t="s">
        <v>114</v>
      </c>
      <c r="E7" s="59" t="s">
        <v>114</v>
      </c>
      <c r="F7" s="81" t="s">
        <v>114</v>
      </c>
      <c r="G7" s="269"/>
      <c r="H7" s="67" t="s">
        <v>129</v>
      </c>
      <c r="I7" s="82" t="s">
        <v>114</v>
      </c>
      <c r="J7" s="59" t="s">
        <v>114</v>
      </c>
      <c r="K7" s="59" t="s">
        <v>114</v>
      </c>
      <c r="L7" s="81" t="s">
        <v>114</v>
      </c>
      <c r="M7" s="92">
        <v>1059</v>
      </c>
      <c r="N7" s="93">
        <v>44951</v>
      </c>
      <c r="O7" s="93">
        <f t="shared" si="0"/>
        <v>44965</v>
      </c>
    </row>
    <row r="8" spans="1:15" ht="20.399999999999999" customHeight="1">
      <c r="A8" s="269"/>
      <c r="B8" s="67" t="s">
        <v>128</v>
      </c>
      <c r="C8" s="59" t="s">
        <v>114</v>
      </c>
      <c r="D8" s="59" t="s">
        <v>114</v>
      </c>
      <c r="E8" s="59" t="s">
        <v>114</v>
      </c>
      <c r="F8" s="81" t="s">
        <v>114</v>
      </c>
      <c r="G8" s="269"/>
      <c r="H8" s="67" t="s">
        <v>128</v>
      </c>
      <c r="I8" s="59" t="s">
        <v>114</v>
      </c>
      <c r="J8" s="59" t="s">
        <v>114</v>
      </c>
      <c r="K8" s="59" t="s">
        <v>114</v>
      </c>
      <c r="L8" s="81" t="s">
        <v>114</v>
      </c>
      <c r="M8" s="92">
        <v>1060</v>
      </c>
      <c r="N8" s="93">
        <v>44965</v>
      </c>
      <c r="O8" s="93">
        <f t="shared" si="0"/>
        <v>44981</v>
      </c>
    </row>
    <row r="9" spans="1:15" ht="20.399999999999999" customHeight="1">
      <c r="A9" s="269"/>
      <c r="B9" s="67" t="s">
        <v>127</v>
      </c>
      <c r="C9" s="80">
        <v>13000</v>
      </c>
      <c r="D9" s="80">
        <v>12500</v>
      </c>
      <c r="E9" s="80">
        <v>11500</v>
      </c>
      <c r="F9" s="78">
        <v>8500</v>
      </c>
      <c r="G9" s="269"/>
      <c r="H9" s="67" t="s">
        <v>127</v>
      </c>
      <c r="I9" s="58" t="s">
        <v>25</v>
      </c>
      <c r="J9" s="58" t="s">
        <v>25</v>
      </c>
      <c r="K9" s="58" t="s">
        <v>25</v>
      </c>
      <c r="L9" s="56">
        <v>8500</v>
      </c>
      <c r="M9" s="92">
        <v>1061</v>
      </c>
      <c r="N9" s="93">
        <v>44981</v>
      </c>
      <c r="O9" s="93">
        <f t="shared" si="0"/>
        <v>44993</v>
      </c>
    </row>
    <row r="10" spans="1:15" ht="20.399999999999999" customHeight="1">
      <c r="A10" s="269"/>
      <c r="B10" s="73">
        <v>14</v>
      </c>
      <c r="C10" s="80">
        <v>17000</v>
      </c>
      <c r="D10" s="80">
        <v>16500</v>
      </c>
      <c r="E10" s="80">
        <v>14000</v>
      </c>
      <c r="F10" s="78">
        <v>7700</v>
      </c>
      <c r="G10" s="269"/>
      <c r="H10" s="73">
        <v>14</v>
      </c>
      <c r="I10" s="57">
        <v>16100</v>
      </c>
      <c r="J10" s="57">
        <v>15600</v>
      </c>
      <c r="K10" s="57">
        <v>15100</v>
      </c>
      <c r="L10" s="68" t="s">
        <v>25</v>
      </c>
      <c r="M10" s="92">
        <v>1062</v>
      </c>
      <c r="N10" s="93">
        <v>44993</v>
      </c>
      <c r="O10" s="93">
        <f t="shared" si="0"/>
        <v>45009</v>
      </c>
    </row>
    <row r="11" spans="1:15" ht="20.399999999999999" customHeight="1">
      <c r="A11" s="269"/>
      <c r="B11" s="73">
        <v>16</v>
      </c>
      <c r="C11" s="80">
        <v>16200</v>
      </c>
      <c r="D11" s="80">
        <v>16000</v>
      </c>
      <c r="E11" s="80">
        <v>13100</v>
      </c>
      <c r="F11" s="78">
        <v>9900</v>
      </c>
      <c r="G11" s="269"/>
      <c r="H11" s="73" t="s">
        <v>126</v>
      </c>
      <c r="I11" s="57">
        <v>21000</v>
      </c>
      <c r="J11" s="57">
        <v>20500</v>
      </c>
      <c r="K11" s="57">
        <v>20000</v>
      </c>
      <c r="L11" s="68" t="s">
        <v>114</v>
      </c>
      <c r="M11" s="92">
        <v>1063</v>
      </c>
      <c r="N11" s="93">
        <v>45009</v>
      </c>
      <c r="O11" s="93">
        <f t="shared" si="0"/>
        <v>45023</v>
      </c>
    </row>
    <row r="12" spans="1:15" ht="20.399999999999999" customHeight="1">
      <c r="A12" s="269"/>
      <c r="B12" s="73">
        <v>18</v>
      </c>
      <c r="C12" s="80">
        <v>17000</v>
      </c>
      <c r="D12" s="80">
        <v>16000</v>
      </c>
      <c r="E12" s="80">
        <v>13634</v>
      </c>
      <c r="F12" s="78">
        <v>9900</v>
      </c>
      <c r="G12" s="269"/>
      <c r="H12" s="67" t="s">
        <v>124</v>
      </c>
      <c r="I12" s="57">
        <v>21000</v>
      </c>
      <c r="J12" s="57">
        <v>20500</v>
      </c>
      <c r="K12" s="57">
        <v>20000</v>
      </c>
      <c r="L12" s="68" t="s">
        <v>114</v>
      </c>
      <c r="M12" s="92">
        <v>1064</v>
      </c>
      <c r="N12" s="93">
        <v>45023</v>
      </c>
      <c r="O12" s="93">
        <f t="shared" si="0"/>
        <v>45041</v>
      </c>
    </row>
    <row r="13" spans="1:15" ht="20.399999999999999" customHeight="1">
      <c r="A13" s="269"/>
      <c r="B13" s="67" t="s">
        <v>124</v>
      </c>
      <c r="C13" s="80">
        <v>17311</v>
      </c>
      <c r="D13" s="80">
        <v>17009</v>
      </c>
      <c r="E13" s="80">
        <v>13699</v>
      </c>
      <c r="F13" s="68" t="s">
        <v>25</v>
      </c>
      <c r="G13" s="269"/>
      <c r="H13" s="67" t="s">
        <v>123</v>
      </c>
      <c r="I13" s="57">
        <v>21500</v>
      </c>
      <c r="J13" s="57">
        <v>21000</v>
      </c>
      <c r="K13" s="57">
        <v>19000</v>
      </c>
      <c r="L13" s="68" t="s">
        <v>114</v>
      </c>
      <c r="M13" s="92">
        <v>1065</v>
      </c>
      <c r="N13" s="93">
        <v>45041</v>
      </c>
      <c r="O13" s="93">
        <f t="shared" si="0"/>
        <v>45056</v>
      </c>
    </row>
    <row r="14" spans="1:15" ht="20.399999999999999" customHeight="1" thickBot="1">
      <c r="A14" s="269"/>
      <c r="B14" s="67" t="s">
        <v>123</v>
      </c>
      <c r="C14" s="80">
        <v>15800</v>
      </c>
      <c r="D14" s="80">
        <v>15330</v>
      </c>
      <c r="E14" s="80">
        <v>13000</v>
      </c>
      <c r="F14" s="78">
        <v>11490</v>
      </c>
      <c r="G14" s="270"/>
      <c r="H14" s="65" t="s">
        <v>125</v>
      </c>
      <c r="I14" s="54" t="s">
        <v>25</v>
      </c>
      <c r="J14" s="53">
        <v>16000</v>
      </c>
      <c r="K14" s="53">
        <v>15500</v>
      </c>
      <c r="L14" s="66" t="s">
        <v>114</v>
      </c>
      <c r="M14" s="92">
        <v>1066</v>
      </c>
      <c r="N14" s="93">
        <v>45056</v>
      </c>
      <c r="O14" s="93">
        <f t="shared" si="0"/>
        <v>45071</v>
      </c>
    </row>
    <row r="15" spans="1:15" ht="20.399999999999999" customHeight="1">
      <c r="A15" s="269"/>
      <c r="B15" s="67" t="s">
        <v>121</v>
      </c>
      <c r="C15" s="80">
        <v>14910</v>
      </c>
      <c r="D15" s="80">
        <v>14500</v>
      </c>
      <c r="E15" s="80">
        <v>13130</v>
      </c>
      <c r="F15" s="78">
        <v>11100</v>
      </c>
      <c r="G15" s="268" t="s">
        <v>132</v>
      </c>
      <c r="H15" s="72" t="s">
        <v>131</v>
      </c>
      <c r="I15" s="77" t="s">
        <v>134</v>
      </c>
      <c r="J15" s="70" t="s">
        <v>114</v>
      </c>
      <c r="K15" s="70" t="s">
        <v>114</v>
      </c>
      <c r="L15" s="69" t="s">
        <v>114</v>
      </c>
      <c r="M15" s="92">
        <v>1067</v>
      </c>
      <c r="N15" s="93">
        <v>45071</v>
      </c>
      <c r="O15" s="93">
        <f t="shared" si="0"/>
        <v>45085</v>
      </c>
    </row>
    <row r="16" spans="1:15" ht="20.399999999999999" customHeight="1" thickBot="1">
      <c r="A16" s="270"/>
      <c r="B16" s="65" t="s">
        <v>119</v>
      </c>
      <c r="C16" s="79">
        <v>14300</v>
      </c>
      <c r="D16" s="79">
        <v>13500</v>
      </c>
      <c r="E16" s="79">
        <v>11500</v>
      </c>
      <c r="F16" s="52">
        <v>10500</v>
      </c>
      <c r="G16" s="269"/>
      <c r="H16" s="67" t="s">
        <v>129</v>
      </c>
      <c r="I16" s="76" t="s">
        <v>133</v>
      </c>
      <c r="J16" s="58" t="s">
        <v>114</v>
      </c>
      <c r="K16" s="58" t="s">
        <v>114</v>
      </c>
      <c r="L16" s="78">
        <v>8700</v>
      </c>
      <c r="M16" s="92">
        <v>1068</v>
      </c>
      <c r="N16" s="93">
        <v>45085</v>
      </c>
      <c r="O16" s="93">
        <f t="shared" si="0"/>
        <v>45100</v>
      </c>
    </row>
    <row r="17" spans="1:17" ht="20.399999999999999" customHeight="1">
      <c r="A17" s="268" t="s">
        <v>132</v>
      </c>
      <c r="B17" s="72" t="s">
        <v>131</v>
      </c>
      <c r="C17" s="77" t="s">
        <v>130</v>
      </c>
      <c r="D17" s="77" t="s">
        <v>114</v>
      </c>
      <c r="E17" s="77" t="s">
        <v>114</v>
      </c>
      <c r="F17" s="69" t="s">
        <v>114</v>
      </c>
      <c r="G17" s="269"/>
      <c r="H17" s="67" t="s">
        <v>128</v>
      </c>
      <c r="I17" s="57">
        <v>11500</v>
      </c>
      <c r="J17" s="58" t="s">
        <v>114</v>
      </c>
      <c r="K17" s="58" t="s">
        <v>114</v>
      </c>
      <c r="L17" s="56">
        <v>8700</v>
      </c>
      <c r="M17" s="92">
        <v>1069</v>
      </c>
      <c r="N17" s="93">
        <v>45100</v>
      </c>
      <c r="O17" s="93">
        <f t="shared" si="0"/>
        <v>45114</v>
      </c>
    </row>
    <row r="18" spans="1:17" ht="20.399999999999999" customHeight="1">
      <c r="A18" s="269"/>
      <c r="B18" s="67" t="s">
        <v>129</v>
      </c>
      <c r="C18" s="76" t="s">
        <v>151</v>
      </c>
      <c r="D18" s="58" t="s">
        <v>114</v>
      </c>
      <c r="E18" s="58" t="s">
        <v>114</v>
      </c>
      <c r="F18" s="68" t="s">
        <v>114</v>
      </c>
      <c r="G18" s="269"/>
      <c r="H18" s="67" t="s">
        <v>127</v>
      </c>
      <c r="I18" s="57">
        <v>13000</v>
      </c>
      <c r="J18" s="57">
        <v>12000</v>
      </c>
      <c r="K18" s="57">
        <v>11500</v>
      </c>
      <c r="L18" s="56">
        <v>8700</v>
      </c>
      <c r="M18" s="92">
        <v>1070</v>
      </c>
      <c r="N18" s="93">
        <v>45114</v>
      </c>
      <c r="O18" s="93">
        <f t="shared" si="0"/>
        <v>45132</v>
      </c>
    </row>
    <row r="19" spans="1:17" ht="20.399999999999999" customHeight="1">
      <c r="A19" s="269"/>
      <c r="B19" s="67" t="s">
        <v>128</v>
      </c>
      <c r="C19" s="75">
        <v>11000</v>
      </c>
      <c r="D19" s="75">
        <v>10500</v>
      </c>
      <c r="E19" s="58" t="s">
        <v>114</v>
      </c>
      <c r="F19" s="74">
        <v>8800</v>
      </c>
      <c r="G19" s="269"/>
      <c r="H19" s="73">
        <v>14</v>
      </c>
      <c r="I19" s="57">
        <v>23900</v>
      </c>
      <c r="J19" s="57">
        <v>23400</v>
      </c>
      <c r="K19" s="57">
        <v>23200</v>
      </c>
      <c r="L19" s="56">
        <v>9000</v>
      </c>
      <c r="M19" s="92">
        <v>1071</v>
      </c>
      <c r="N19" s="93">
        <v>45132</v>
      </c>
      <c r="O19" s="93">
        <f t="shared" si="0"/>
        <v>45146</v>
      </c>
    </row>
    <row r="20" spans="1:17" ht="20.399999999999999" customHeight="1">
      <c r="A20" s="269"/>
      <c r="B20" s="67" t="s">
        <v>127</v>
      </c>
      <c r="C20" s="57">
        <v>15500</v>
      </c>
      <c r="D20" s="57">
        <v>15000</v>
      </c>
      <c r="E20" s="57">
        <v>14500</v>
      </c>
      <c r="F20" s="56">
        <v>8800</v>
      </c>
      <c r="G20" s="269"/>
      <c r="H20" s="73" t="s">
        <v>126</v>
      </c>
      <c r="I20" s="57">
        <v>25700</v>
      </c>
      <c r="J20" s="57">
        <v>25200</v>
      </c>
      <c r="K20" s="57">
        <v>24300</v>
      </c>
      <c r="L20" s="56">
        <v>12400</v>
      </c>
      <c r="M20" s="92">
        <v>1072</v>
      </c>
      <c r="N20" s="93">
        <v>45146</v>
      </c>
      <c r="O20" s="93">
        <f t="shared" si="0"/>
        <v>45163</v>
      </c>
    </row>
    <row r="21" spans="1:17" ht="20.399999999999999" customHeight="1">
      <c r="A21" s="269"/>
      <c r="B21" s="73">
        <v>14</v>
      </c>
      <c r="C21" s="57">
        <v>18600</v>
      </c>
      <c r="D21" s="57">
        <v>18000</v>
      </c>
      <c r="E21" s="57">
        <v>14700</v>
      </c>
      <c r="F21" s="78">
        <v>8200</v>
      </c>
      <c r="G21" s="269"/>
      <c r="H21" s="67" t="s">
        <v>124</v>
      </c>
      <c r="I21" s="57">
        <v>22100</v>
      </c>
      <c r="J21" s="57">
        <v>21600</v>
      </c>
      <c r="K21" s="57">
        <v>21000</v>
      </c>
      <c r="L21" s="56">
        <v>15000</v>
      </c>
      <c r="M21" s="92">
        <v>1073</v>
      </c>
      <c r="N21" s="93">
        <v>45163</v>
      </c>
      <c r="O21" s="93">
        <f t="shared" si="0"/>
        <v>45177</v>
      </c>
    </row>
    <row r="22" spans="1:17" ht="20.399999999999999" customHeight="1">
      <c r="A22" s="269"/>
      <c r="B22" s="73">
        <v>16</v>
      </c>
      <c r="C22" s="57">
        <v>18700</v>
      </c>
      <c r="D22" s="57">
        <v>18200</v>
      </c>
      <c r="E22" s="57">
        <v>14900</v>
      </c>
      <c r="F22" s="56">
        <v>9500</v>
      </c>
      <c r="G22" s="269"/>
      <c r="H22" s="67" t="s">
        <v>123</v>
      </c>
      <c r="I22" s="57">
        <v>22000</v>
      </c>
      <c r="J22" s="57">
        <v>21500</v>
      </c>
      <c r="K22" s="57">
        <v>21100</v>
      </c>
      <c r="L22" s="56">
        <v>18000</v>
      </c>
      <c r="M22" s="92">
        <v>1074</v>
      </c>
      <c r="N22" s="93">
        <v>45177</v>
      </c>
      <c r="O22" s="93">
        <f t="shared" si="0"/>
        <v>45194</v>
      </c>
    </row>
    <row r="23" spans="1:17" ht="20.399999999999999" customHeight="1" thickBot="1">
      <c r="A23" s="269"/>
      <c r="B23" s="73">
        <v>18</v>
      </c>
      <c r="C23" s="57">
        <v>14966</v>
      </c>
      <c r="D23" s="57">
        <v>14500</v>
      </c>
      <c r="E23" s="57">
        <v>13800</v>
      </c>
      <c r="F23" s="56">
        <v>9500</v>
      </c>
      <c r="G23" s="270"/>
      <c r="H23" s="65" t="s">
        <v>125</v>
      </c>
      <c r="I23" s="54" t="s">
        <v>25</v>
      </c>
      <c r="J23" s="53">
        <v>18000</v>
      </c>
      <c r="K23" s="53">
        <v>17690</v>
      </c>
      <c r="L23" s="64">
        <v>14000</v>
      </c>
      <c r="M23" s="92">
        <v>1075</v>
      </c>
      <c r="N23" s="93">
        <v>45194</v>
      </c>
      <c r="O23" s="93">
        <f t="shared" si="0"/>
        <v>45205</v>
      </c>
    </row>
    <row r="24" spans="1:17" ht="20.399999999999999" customHeight="1">
      <c r="A24" s="269"/>
      <c r="B24" s="67" t="s">
        <v>124</v>
      </c>
      <c r="C24" s="57">
        <v>16998</v>
      </c>
      <c r="D24" s="57">
        <v>16500</v>
      </c>
      <c r="E24" s="57">
        <v>13668</v>
      </c>
      <c r="F24" s="56">
        <v>10120</v>
      </c>
      <c r="G24" s="268" t="s">
        <v>117</v>
      </c>
      <c r="H24" s="72">
        <v>16</v>
      </c>
      <c r="I24" s="71">
        <v>27000</v>
      </c>
      <c r="J24" s="70" t="s">
        <v>114</v>
      </c>
      <c r="K24" s="70" t="s">
        <v>114</v>
      </c>
      <c r="L24" s="69" t="s">
        <v>114</v>
      </c>
      <c r="M24" s="92">
        <v>1076</v>
      </c>
      <c r="N24" s="93">
        <v>45205</v>
      </c>
      <c r="O24" s="93">
        <f t="shared" si="0"/>
        <v>45224</v>
      </c>
    </row>
    <row r="25" spans="1:17" ht="20.399999999999999" customHeight="1">
      <c r="A25" s="269"/>
      <c r="B25" s="67" t="s">
        <v>123</v>
      </c>
      <c r="C25" s="57">
        <v>18000</v>
      </c>
      <c r="D25" s="57">
        <v>17966</v>
      </c>
      <c r="E25" s="57">
        <v>14899</v>
      </c>
      <c r="F25" s="56">
        <v>11510</v>
      </c>
      <c r="G25" s="269"/>
      <c r="H25" s="67" t="s">
        <v>122</v>
      </c>
      <c r="I25" s="57">
        <v>25000</v>
      </c>
      <c r="J25" s="58" t="s">
        <v>114</v>
      </c>
      <c r="K25" s="58" t="s">
        <v>114</v>
      </c>
      <c r="L25" s="68" t="s">
        <v>114</v>
      </c>
      <c r="M25" s="92">
        <v>1077</v>
      </c>
      <c r="N25" s="93">
        <v>45224</v>
      </c>
      <c r="O25" s="93">
        <f t="shared" si="0"/>
        <v>45238</v>
      </c>
    </row>
    <row r="26" spans="1:17" ht="20.399999999999999" customHeight="1" thickBot="1">
      <c r="A26" s="269"/>
      <c r="B26" s="67" t="s">
        <v>121</v>
      </c>
      <c r="C26" s="57">
        <v>17170</v>
      </c>
      <c r="D26" s="57">
        <v>16900</v>
      </c>
      <c r="E26" s="57">
        <v>13000</v>
      </c>
      <c r="F26" s="56">
        <v>12100</v>
      </c>
      <c r="G26" s="270"/>
      <c r="H26" s="65" t="s">
        <v>120</v>
      </c>
      <c r="I26" s="54" t="s">
        <v>114</v>
      </c>
      <c r="J26" s="54" t="s">
        <v>114</v>
      </c>
      <c r="K26" s="54" t="s">
        <v>114</v>
      </c>
      <c r="L26" s="66" t="s">
        <v>114</v>
      </c>
      <c r="M26" s="95">
        <v>1078</v>
      </c>
      <c r="N26" s="93">
        <v>45238</v>
      </c>
      <c r="O26" s="93">
        <f t="shared" si="0"/>
        <v>45254</v>
      </c>
    </row>
    <row r="27" spans="1:17" ht="20.399999999999999" customHeight="1" thickBot="1">
      <c r="A27" s="270"/>
      <c r="B27" s="65" t="s">
        <v>119</v>
      </c>
      <c r="C27" s="53">
        <v>14000</v>
      </c>
      <c r="D27" s="53">
        <v>13500</v>
      </c>
      <c r="E27" s="53">
        <v>12800</v>
      </c>
      <c r="F27" s="64">
        <v>11000</v>
      </c>
      <c r="G27" s="281" t="s">
        <v>118</v>
      </c>
      <c r="H27" s="282"/>
      <c r="I27" s="282"/>
      <c r="J27" s="282"/>
      <c r="K27" s="282"/>
      <c r="L27" s="283"/>
      <c r="M27" s="92">
        <v>1079</v>
      </c>
      <c r="N27" s="93">
        <v>45254</v>
      </c>
      <c r="O27" s="93">
        <f t="shared" si="0"/>
        <v>45268</v>
      </c>
    </row>
    <row r="28" spans="1:17" ht="20.399999999999999" customHeight="1">
      <c r="A28" s="297" t="s">
        <v>117</v>
      </c>
      <c r="B28" s="63">
        <v>16</v>
      </c>
      <c r="C28" s="61">
        <v>22000</v>
      </c>
      <c r="D28" s="62" t="s">
        <v>114</v>
      </c>
      <c r="E28" s="61">
        <v>15000</v>
      </c>
      <c r="F28" s="60">
        <v>14000</v>
      </c>
      <c r="G28" s="284"/>
      <c r="H28" s="285"/>
      <c r="I28" s="285"/>
      <c r="J28" s="285"/>
      <c r="K28" s="285"/>
      <c r="L28" s="286"/>
      <c r="M28" s="92">
        <v>1080</v>
      </c>
      <c r="N28" s="93">
        <v>45268</v>
      </c>
      <c r="O28" s="93">
        <f t="shared" si="0"/>
        <v>45282</v>
      </c>
    </row>
    <row r="29" spans="1:17" ht="20.399999999999999" customHeight="1">
      <c r="A29" s="269"/>
      <c r="B29" s="59" t="s">
        <v>116</v>
      </c>
      <c r="C29" s="57">
        <v>22000</v>
      </c>
      <c r="D29" s="58" t="s">
        <v>114</v>
      </c>
      <c r="E29" s="57">
        <v>15000</v>
      </c>
      <c r="F29" s="56">
        <v>14000</v>
      </c>
      <c r="G29" s="284"/>
      <c r="H29" s="285"/>
      <c r="I29" s="285"/>
      <c r="J29" s="285"/>
      <c r="K29" s="285"/>
      <c r="L29" s="286"/>
      <c r="M29" s="92">
        <v>1081</v>
      </c>
      <c r="N29" s="93">
        <v>45282</v>
      </c>
      <c r="O29" s="93">
        <f>O33</f>
        <v>0</v>
      </c>
    </row>
    <row r="30" spans="1:17" ht="20.399999999999999" customHeight="1" thickBot="1">
      <c r="A30" s="270"/>
      <c r="B30" s="55" t="s">
        <v>115</v>
      </c>
      <c r="C30" s="54" t="s">
        <v>25</v>
      </c>
      <c r="D30" s="54" t="s">
        <v>114</v>
      </c>
      <c r="E30" s="53">
        <v>15000</v>
      </c>
      <c r="F30" s="52">
        <v>14000</v>
      </c>
      <c r="G30" s="287"/>
      <c r="H30" s="288"/>
      <c r="I30" s="288"/>
      <c r="J30" s="288"/>
      <c r="K30" s="288"/>
      <c r="L30" s="289"/>
    </row>
    <row r="31" spans="1:17" ht="24.6" customHeight="1" thickBot="1">
      <c r="A31" s="294" t="s">
        <v>113</v>
      </c>
      <c r="B31" s="295"/>
      <c r="C31" s="295"/>
      <c r="D31" s="295"/>
      <c r="E31" s="295"/>
      <c r="F31" s="295"/>
      <c r="G31" s="296" t="s">
        <v>112</v>
      </c>
      <c r="H31" s="296"/>
      <c r="I31" s="280">
        <f>VLOOKUP(D1,M1:O29,3,0)</f>
        <v>45205</v>
      </c>
      <c r="J31" s="280"/>
      <c r="K31" s="280"/>
      <c r="L31" s="51" t="s">
        <v>111</v>
      </c>
      <c r="Q31" s="96"/>
    </row>
    <row r="32" spans="1:17">
      <c r="A32" s="50" t="s">
        <v>110</v>
      </c>
      <c r="B32" s="49"/>
      <c r="C32" s="49" t="s">
        <v>109</v>
      </c>
      <c r="D32" s="49"/>
      <c r="E32" s="49"/>
      <c r="F32" s="49"/>
      <c r="G32" s="49"/>
      <c r="H32" s="49"/>
      <c r="I32" s="49"/>
      <c r="J32" s="49"/>
      <c r="K32" s="49"/>
      <c r="L32" s="48"/>
    </row>
    <row r="33" spans="1:12">
      <c r="A33" s="47" t="s">
        <v>108</v>
      </c>
      <c r="C33" s="274" t="s">
        <v>106</v>
      </c>
      <c r="D33" s="274"/>
      <c r="E33" s="275">
        <v>12145</v>
      </c>
      <c r="F33" s="275"/>
      <c r="G33" s="46" t="s">
        <v>105</v>
      </c>
      <c r="H33" s="274" t="s">
        <v>152</v>
      </c>
      <c r="I33" s="274"/>
      <c r="J33" s="276">
        <v>1357</v>
      </c>
      <c r="K33" s="276"/>
      <c r="L33" s="45"/>
    </row>
    <row r="34" spans="1:12" ht="30" customHeight="1">
      <c r="A34" s="271" t="s">
        <v>158</v>
      </c>
      <c r="B34" s="272"/>
      <c r="C34" s="272"/>
      <c r="D34" s="272"/>
      <c r="E34" s="272"/>
      <c r="F34" s="272"/>
      <c r="G34" s="272"/>
      <c r="H34" s="272"/>
      <c r="I34" s="272"/>
      <c r="J34" s="272"/>
      <c r="K34" s="272"/>
      <c r="L34" s="273"/>
    </row>
    <row r="35" spans="1:12">
      <c r="A35" s="47" t="s">
        <v>107</v>
      </c>
      <c r="C35" s="274" t="s">
        <v>106</v>
      </c>
      <c r="D35" s="274"/>
      <c r="E35" s="275">
        <v>21249</v>
      </c>
      <c r="F35" s="275"/>
      <c r="G35" s="46" t="s">
        <v>105</v>
      </c>
      <c r="H35" s="274" t="s">
        <v>104</v>
      </c>
      <c r="I35" s="274"/>
      <c r="J35" s="276">
        <v>1896</v>
      </c>
      <c r="K35" s="276"/>
      <c r="L35" s="45"/>
    </row>
    <row r="36" spans="1:12" ht="29.4" customHeight="1">
      <c r="A36" s="271" t="s">
        <v>159</v>
      </c>
      <c r="B36" s="272"/>
      <c r="C36" s="272"/>
      <c r="D36" s="272"/>
      <c r="E36" s="272"/>
      <c r="F36" s="272"/>
      <c r="G36" s="272"/>
      <c r="H36" s="272"/>
      <c r="I36" s="272"/>
      <c r="J36" s="272"/>
      <c r="K36" s="272"/>
      <c r="L36" s="273"/>
    </row>
    <row r="37" spans="1:12" ht="30.6" customHeight="1">
      <c r="A37" s="271" t="s">
        <v>154</v>
      </c>
      <c r="B37" s="272"/>
      <c r="C37" s="272"/>
      <c r="D37" s="272"/>
      <c r="E37" s="272"/>
      <c r="F37" s="272"/>
      <c r="G37" s="272"/>
      <c r="H37" s="272"/>
      <c r="I37" s="272"/>
      <c r="J37" s="272"/>
      <c r="K37" s="272"/>
      <c r="L37" s="273"/>
    </row>
    <row r="38" spans="1:12" ht="27.6" customHeight="1">
      <c r="A38" s="277" t="s">
        <v>156</v>
      </c>
      <c r="B38" s="278"/>
      <c r="C38" s="278"/>
      <c r="D38" s="278"/>
      <c r="E38" s="278"/>
      <c r="F38" s="278"/>
      <c r="G38" s="278"/>
      <c r="H38" s="278"/>
      <c r="I38" s="278"/>
      <c r="J38" s="278"/>
      <c r="K38" s="278"/>
      <c r="L38" s="279"/>
    </row>
    <row r="39" spans="1:12">
      <c r="A39" s="44" t="s">
        <v>103</v>
      </c>
      <c r="L39" s="43"/>
    </row>
    <row r="40" spans="1:12" ht="15" thickBot="1">
      <c r="A40" s="42" t="s">
        <v>147</v>
      </c>
      <c r="B40" s="41"/>
      <c r="C40" s="41"/>
      <c r="D40" s="41"/>
      <c r="E40" s="41"/>
      <c r="F40" s="41"/>
      <c r="G40" s="41"/>
      <c r="H40" s="41"/>
      <c r="I40" s="41"/>
      <c r="J40" s="41"/>
      <c r="K40" s="41"/>
      <c r="L40" s="40"/>
    </row>
  </sheetData>
  <mergeCells count="30">
    <mergeCell ref="A37:L37"/>
    <mergeCell ref="A38:L38"/>
    <mergeCell ref="A34:L34"/>
    <mergeCell ref="C35:D35"/>
    <mergeCell ref="E35:F35"/>
    <mergeCell ref="H35:I35"/>
    <mergeCell ref="J35:K35"/>
    <mergeCell ref="A36:L36"/>
    <mergeCell ref="A31:F31"/>
    <mergeCell ref="G31:H31"/>
    <mergeCell ref="I31:K31"/>
    <mergeCell ref="C33:D33"/>
    <mergeCell ref="E33:F33"/>
    <mergeCell ref="H33:I33"/>
    <mergeCell ref="J33:K33"/>
    <mergeCell ref="A4:F4"/>
    <mergeCell ref="G4:L4"/>
    <mergeCell ref="A6:A16"/>
    <mergeCell ref="G6:G14"/>
    <mergeCell ref="G15:G23"/>
    <mergeCell ref="A17:A27"/>
    <mergeCell ref="G24:G26"/>
    <mergeCell ref="G27:L30"/>
    <mergeCell ref="A28:A30"/>
    <mergeCell ref="I3:L3"/>
    <mergeCell ref="A1:C2"/>
    <mergeCell ref="D1:E1"/>
    <mergeCell ref="I1:L1"/>
    <mergeCell ref="D2:F2"/>
    <mergeCell ref="I2:L2"/>
  </mergeCells>
  <phoneticPr fontId="4"/>
  <dataValidations count="1">
    <dataValidation type="list" allowBlank="1" showInputMessage="1" showErrorMessage="1" sqref="H33:I33 H35:I35" xr:uid="{BEB993C8-F13E-4600-9279-0509BEF66A7B}">
      <formula1>"前回比↑,前回比↓,前回比→"</formula1>
    </dataValidation>
  </dataValidations>
  <printOptions horizontalCentered="1" verticalCentered="1"/>
  <pageMargins left="0.43307086614173229" right="0.43307086614173229" top="0.35433070866141736" bottom="0.35433070866141736" header="0" footer="0"/>
  <pageSetup paperSize="9" scale="95"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E3C7D5-74D3-48B4-8601-24B10B325441}">
  <dimension ref="A1:Q40"/>
  <sheetViews>
    <sheetView view="pageBreakPreview" topLeftCell="A19" zoomScaleNormal="100" zoomScaleSheetLayoutView="100" workbookViewId="0">
      <selection activeCell="M36" sqref="M36"/>
    </sheetView>
  </sheetViews>
  <sheetFormatPr defaultRowHeight="14.4"/>
  <cols>
    <col min="1" max="1" width="2.69921875" style="39" customWidth="1"/>
    <col min="2" max="2" width="8.09765625" style="39" customWidth="1"/>
    <col min="3" max="6" width="8" style="39" customWidth="1"/>
    <col min="7" max="7" width="2.69921875" style="39" customWidth="1"/>
    <col min="8" max="9" width="8" style="39" customWidth="1"/>
    <col min="10" max="13" width="8.796875" style="39"/>
    <col min="14" max="14" width="10.19921875" style="39" bestFit="1" customWidth="1"/>
    <col min="15" max="16384" width="8.796875" style="39"/>
  </cols>
  <sheetData>
    <row r="1" spans="1:15" ht="23.4" customHeight="1">
      <c r="A1" s="299" t="s">
        <v>146</v>
      </c>
      <c r="B1" s="299"/>
      <c r="C1" s="299"/>
      <c r="D1" s="290">
        <v>1076</v>
      </c>
      <c r="E1" s="290"/>
      <c r="F1" s="91" t="s">
        <v>145</v>
      </c>
      <c r="I1" s="293" t="s">
        <v>144</v>
      </c>
      <c r="J1" s="293"/>
      <c r="K1" s="293"/>
      <c r="L1" s="293"/>
      <c r="M1" s="92">
        <v>1053</v>
      </c>
      <c r="N1" s="93">
        <v>44859</v>
      </c>
      <c r="O1" s="93">
        <f t="shared" ref="O1:O28" si="0">N2</f>
        <v>44873</v>
      </c>
    </row>
    <row r="2" spans="1:15">
      <c r="A2" s="299"/>
      <c r="B2" s="299"/>
      <c r="C2" s="299"/>
      <c r="D2" s="298">
        <f>VLOOKUP(D1,M1:O29,2,0)</f>
        <v>45205</v>
      </c>
      <c r="E2" s="298"/>
      <c r="F2" s="298"/>
      <c r="I2" s="291" t="s">
        <v>143</v>
      </c>
      <c r="J2" s="291"/>
      <c r="K2" s="291"/>
      <c r="L2" s="291"/>
      <c r="M2" s="92">
        <v>1054</v>
      </c>
      <c r="N2" s="93">
        <v>44873</v>
      </c>
      <c r="O2" s="93">
        <f t="shared" si="0"/>
        <v>44890</v>
      </c>
    </row>
    <row r="3" spans="1:15" ht="15" thickBot="1">
      <c r="A3" s="90" t="s">
        <v>142</v>
      </c>
      <c r="D3" s="89"/>
      <c r="E3" s="89"/>
      <c r="F3" s="89"/>
      <c r="I3" s="292" t="s">
        <v>141</v>
      </c>
      <c r="J3" s="292"/>
      <c r="K3" s="292"/>
      <c r="L3" s="292"/>
      <c r="M3" s="92">
        <v>1055</v>
      </c>
      <c r="N3" s="93">
        <v>44890</v>
      </c>
      <c r="O3" s="93">
        <f t="shared" si="0"/>
        <v>44903</v>
      </c>
    </row>
    <row r="4" spans="1:15" ht="17.399999999999999" customHeight="1" thickBot="1">
      <c r="A4" s="265" t="s">
        <v>148</v>
      </c>
      <c r="B4" s="266"/>
      <c r="C4" s="266"/>
      <c r="D4" s="266"/>
      <c r="E4" s="266"/>
      <c r="F4" s="267"/>
      <c r="G4" s="265" t="s">
        <v>149</v>
      </c>
      <c r="H4" s="266"/>
      <c r="I4" s="266"/>
      <c r="J4" s="266"/>
      <c r="K4" s="266"/>
      <c r="L4" s="267"/>
      <c r="M4" s="92">
        <v>1056</v>
      </c>
      <c r="N4" s="93">
        <v>44903</v>
      </c>
      <c r="O4" s="93">
        <f t="shared" si="0"/>
        <v>44918</v>
      </c>
    </row>
    <row r="5" spans="1:15" ht="20.399999999999999" customHeight="1" thickBot="1">
      <c r="A5" s="88"/>
      <c r="B5" s="87" t="s">
        <v>140</v>
      </c>
      <c r="C5" s="87" t="s">
        <v>139</v>
      </c>
      <c r="D5" s="87" t="s">
        <v>138</v>
      </c>
      <c r="E5" s="87" t="s">
        <v>137</v>
      </c>
      <c r="F5" s="86" t="s">
        <v>136</v>
      </c>
      <c r="G5" s="85"/>
      <c r="H5" s="84" t="s">
        <v>140</v>
      </c>
      <c r="I5" s="84" t="s">
        <v>139</v>
      </c>
      <c r="J5" s="84" t="s">
        <v>138</v>
      </c>
      <c r="K5" s="84" t="s">
        <v>137</v>
      </c>
      <c r="L5" s="83" t="s">
        <v>136</v>
      </c>
      <c r="M5" s="92">
        <v>1057</v>
      </c>
      <c r="N5" s="93">
        <v>44918</v>
      </c>
      <c r="O5" s="93">
        <f t="shared" si="0"/>
        <v>44936</v>
      </c>
    </row>
    <row r="6" spans="1:15" ht="20.399999999999999" customHeight="1">
      <c r="A6" s="268" t="s">
        <v>135</v>
      </c>
      <c r="B6" s="72" t="s">
        <v>131</v>
      </c>
      <c r="C6" s="77" t="s">
        <v>157</v>
      </c>
      <c r="D6" s="70" t="s">
        <v>114</v>
      </c>
      <c r="E6" s="70" t="s">
        <v>114</v>
      </c>
      <c r="F6" s="69" t="s">
        <v>114</v>
      </c>
      <c r="G6" s="268" t="s">
        <v>135</v>
      </c>
      <c r="H6" s="72" t="s">
        <v>131</v>
      </c>
      <c r="I6" s="77" t="s">
        <v>114</v>
      </c>
      <c r="J6" s="70" t="s">
        <v>114</v>
      </c>
      <c r="K6" s="70" t="s">
        <v>114</v>
      </c>
      <c r="L6" s="69" t="s">
        <v>114</v>
      </c>
      <c r="M6" s="92">
        <v>1058</v>
      </c>
      <c r="N6" s="94">
        <v>44936</v>
      </c>
      <c r="O6" s="93">
        <f t="shared" si="0"/>
        <v>44951</v>
      </c>
    </row>
    <row r="7" spans="1:15" ht="20.399999999999999" customHeight="1">
      <c r="A7" s="269"/>
      <c r="B7" s="67" t="s">
        <v>129</v>
      </c>
      <c r="C7" s="59" t="s">
        <v>114</v>
      </c>
      <c r="D7" s="59" t="s">
        <v>114</v>
      </c>
      <c r="E7" s="59" t="s">
        <v>114</v>
      </c>
      <c r="F7" s="81" t="s">
        <v>114</v>
      </c>
      <c r="G7" s="269"/>
      <c r="H7" s="67" t="s">
        <v>129</v>
      </c>
      <c r="I7" s="82" t="s">
        <v>114</v>
      </c>
      <c r="J7" s="59" t="s">
        <v>114</v>
      </c>
      <c r="K7" s="59" t="s">
        <v>114</v>
      </c>
      <c r="L7" s="81" t="s">
        <v>114</v>
      </c>
      <c r="M7" s="92">
        <v>1059</v>
      </c>
      <c r="N7" s="93">
        <v>44951</v>
      </c>
      <c r="O7" s="93">
        <f t="shared" si="0"/>
        <v>44965</v>
      </c>
    </row>
    <row r="8" spans="1:15" ht="20.399999999999999" customHeight="1">
      <c r="A8" s="269"/>
      <c r="B8" s="67" t="s">
        <v>128</v>
      </c>
      <c r="C8" s="59" t="s">
        <v>114</v>
      </c>
      <c r="D8" s="59" t="s">
        <v>114</v>
      </c>
      <c r="E8" s="59" t="s">
        <v>114</v>
      </c>
      <c r="F8" s="81" t="s">
        <v>114</v>
      </c>
      <c r="G8" s="269"/>
      <c r="H8" s="67" t="s">
        <v>128</v>
      </c>
      <c r="I8" s="59" t="s">
        <v>114</v>
      </c>
      <c r="J8" s="59" t="s">
        <v>114</v>
      </c>
      <c r="K8" s="59" t="s">
        <v>114</v>
      </c>
      <c r="L8" s="81" t="s">
        <v>114</v>
      </c>
      <c r="M8" s="92">
        <v>1060</v>
      </c>
      <c r="N8" s="93">
        <v>44965</v>
      </c>
      <c r="O8" s="93">
        <f t="shared" si="0"/>
        <v>44981</v>
      </c>
    </row>
    <row r="9" spans="1:15" ht="20.399999999999999" customHeight="1">
      <c r="A9" s="269"/>
      <c r="B9" s="67" t="s">
        <v>127</v>
      </c>
      <c r="C9" s="80">
        <v>13000</v>
      </c>
      <c r="D9" s="80">
        <v>12500</v>
      </c>
      <c r="E9" s="80">
        <v>11500</v>
      </c>
      <c r="F9" s="68" t="s">
        <v>25</v>
      </c>
      <c r="G9" s="269"/>
      <c r="H9" s="67" t="s">
        <v>127</v>
      </c>
      <c r="I9" s="58" t="s">
        <v>25</v>
      </c>
      <c r="J9" s="58" t="s">
        <v>25</v>
      </c>
      <c r="K9" s="58" t="s">
        <v>25</v>
      </c>
      <c r="L9" s="68" t="s">
        <v>25</v>
      </c>
      <c r="M9" s="92">
        <v>1061</v>
      </c>
      <c r="N9" s="93">
        <v>44981</v>
      </c>
      <c r="O9" s="93">
        <f t="shared" si="0"/>
        <v>44993</v>
      </c>
    </row>
    <row r="10" spans="1:15" ht="20.399999999999999" customHeight="1">
      <c r="A10" s="269"/>
      <c r="B10" s="73">
        <v>14</v>
      </c>
      <c r="C10" s="80">
        <v>16700</v>
      </c>
      <c r="D10" s="80">
        <v>16000</v>
      </c>
      <c r="E10" s="80">
        <v>14000</v>
      </c>
      <c r="F10" s="78">
        <v>7500</v>
      </c>
      <c r="G10" s="269"/>
      <c r="H10" s="73">
        <v>14</v>
      </c>
      <c r="I10" s="57">
        <v>16100</v>
      </c>
      <c r="J10" s="57">
        <v>15600</v>
      </c>
      <c r="K10" s="57">
        <v>15100</v>
      </c>
      <c r="L10" s="68" t="s">
        <v>25</v>
      </c>
      <c r="M10" s="92">
        <v>1062</v>
      </c>
      <c r="N10" s="93">
        <v>44993</v>
      </c>
      <c r="O10" s="93">
        <f t="shared" si="0"/>
        <v>45009</v>
      </c>
    </row>
    <row r="11" spans="1:15" ht="20.399999999999999" customHeight="1">
      <c r="A11" s="269"/>
      <c r="B11" s="73">
        <v>16</v>
      </c>
      <c r="C11" s="80">
        <v>16800</v>
      </c>
      <c r="D11" s="80">
        <v>16000</v>
      </c>
      <c r="E11" s="80">
        <v>13000</v>
      </c>
      <c r="F11" s="78">
        <v>10000</v>
      </c>
      <c r="G11" s="269"/>
      <c r="H11" s="73" t="s">
        <v>126</v>
      </c>
      <c r="I11" s="57">
        <v>21000</v>
      </c>
      <c r="J11" s="57">
        <v>20500</v>
      </c>
      <c r="K11" s="57">
        <v>20000</v>
      </c>
      <c r="L11" s="68" t="s">
        <v>114</v>
      </c>
      <c r="M11" s="92">
        <v>1063</v>
      </c>
      <c r="N11" s="93">
        <v>45009</v>
      </c>
      <c r="O11" s="93">
        <f t="shared" si="0"/>
        <v>45023</v>
      </c>
    </row>
    <row r="12" spans="1:15" ht="20.399999999999999" customHeight="1">
      <c r="A12" s="269"/>
      <c r="B12" s="73">
        <v>18</v>
      </c>
      <c r="C12" s="80">
        <v>15600</v>
      </c>
      <c r="D12" s="80">
        <v>15000</v>
      </c>
      <c r="E12" s="80">
        <v>13000</v>
      </c>
      <c r="F12" s="78">
        <v>10000</v>
      </c>
      <c r="G12" s="269"/>
      <c r="H12" s="67" t="s">
        <v>124</v>
      </c>
      <c r="I12" s="57">
        <v>21000</v>
      </c>
      <c r="J12" s="57">
        <v>20500</v>
      </c>
      <c r="K12" s="57">
        <v>20000</v>
      </c>
      <c r="L12" s="68" t="s">
        <v>114</v>
      </c>
      <c r="M12" s="92">
        <v>1064</v>
      </c>
      <c r="N12" s="93">
        <v>45023</v>
      </c>
      <c r="O12" s="93">
        <f t="shared" si="0"/>
        <v>45041</v>
      </c>
    </row>
    <row r="13" spans="1:15" ht="20.399999999999999" customHeight="1">
      <c r="A13" s="269"/>
      <c r="B13" s="67" t="s">
        <v>124</v>
      </c>
      <c r="C13" s="80">
        <v>17399</v>
      </c>
      <c r="D13" s="80">
        <v>16900</v>
      </c>
      <c r="E13" s="80">
        <v>13999</v>
      </c>
      <c r="F13" s="74">
        <v>8000</v>
      </c>
      <c r="G13" s="269"/>
      <c r="H13" s="67" t="s">
        <v>123</v>
      </c>
      <c r="I13" s="57">
        <v>21500</v>
      </c>
      <c r="J13" s="57">
        <v>21000</v>
      </c>
      <c r="K13" s="57">
        <v>19000</v>
      </c>
      <c r="L13" s="68" t="s">
        <v>114</v>
      </c>
      <c r="M13" s="92">
        <v>1065</v>
      </c>
      <c r="N13" s="93">
        <v>45041</v>
      </c>
      <c r="O13" s="93">
        <f t="shared" si="0"/>
        <v>45056</v>
      </c>
    </row>
    <row r="14" spans="1:15" ht="20.399999999999999" customHeight="1" thickBot="1">
      <c r="A14" s="269"/>
      <c r="B14" s="67" t="s">
        <v>123</v>
      </c>
      <c r="C14" s="80">
        <v>16660</v>
      </c>
      <c r="D14" s="80">
        <v>16000</v>
      </c>
      <c r="E14" s="80">
        <v>13010</v>
      </c>
      <c r="F14" s="78">
        <v>11390</v>
      </c>
      <c r="G14" s="270"/>
      <c r="H14" s="65" t="s">
        <v>125</v>
      </c>
      <c r="I14" s="79">
        <v>19300</v>
      </c>
      <c r="J14" s="53">
        <v>18800</v>
      </c>
      <c r="K14" s="53">
        <v>15500</v>
      </c>
      <c r="L14" s="66" t="s">
        <v>114</v>
      </c>
      <c r="M14" s="92">
        <v>1066</v>
      </c>
      <c r="N14" s="93">
        <v>45056</v>
      </c>
      <c r="O14" s="93">
        <f t="shared" si="0"/>
        <v>45071</v>
      </c>
    </row>
    <row r="15" spans="1:15" ht="20.399999999999999" customHeight="1">
      <c r="A15" s="269"/>
      <c r="B15" s="67" t="s">
        <v>121</v>
      </c>
      <c r="C15" s="80">
        <v>14980</v>
      </c>
      <c r="D15" s="80">
        <v>14500</v>
      </c>
      <c r="E15" s="80">
        <v>13800</v>
      </c>
      <c r="F15" s="78">
        <v>11990</v>
      </c>
      <c r="G15" s="268" t="s">
        <v>132</v>
      </c>
      <c r="H15" s="72" t="s">
        <v>131</v>
      </c>
      <c r="I15" s="77" t="s">
        <v>134</v>
      </c>
      <c r="J15" s="70" t="s">
        <v>114</v>
      </c>
      <c r="K15" s="70" t="s">
        <v>114</v>
      </c>
      <c r="L15" s="69" t="s">
        <v>114</v>
      </c>
      <c r="M15" s="92">
        <v>1067</v>
      </c>
      <c r="N15" s="93">
        <v>45071</v>
      </c>
      <c r="O15" s="93">
        <f t="shared" si="0"/>
        <v>45085</v>
      </c>
    </row>
    <row r="16" spans="1:15" ht="20.399999999999999" customHeight="1" thickBot="1">
      <c r="A16" s="270"/>
      <c r="B16" s="65" t="s">
        <v>119</v>
      </c>
      <c r="C16" s="79">
        <v>14500</v>
      </c>
      <c r="D16" s="79">
        <v>13500</v>
      </c>
      <c r="E16" s="79">
        <v>11000</v>
      </c>
      <c r="F16" s="52">
        <v>10500</v>
      </c>
      <c r="G16" s="269"/>
      <c r="H16" s="67" t="s">
        <v>129</v>
      </c>
      <c r="I16" s="76" t="s">
        <v>133</v>
      </c>
      <c r="J16" s="58" t="s">
        <v>114</v>
      </c>
      <c r="K16" s="58" t="s">
        <v>114</v>
      </c>
      <c r="L16" s="78">
        <v>8700</v>
      </c>
      <c r="M16" s="92">
        <v>1068</v>
      </c>
      <c r="N16" s="93">
        <v>45085</v>
      </c>
      <c r="O16" s="93">
        <f t="shared" si="0"/>
        <v>45100</v>
      </c>
    </row>
    <row r="17" spans="1:17" ht="20.399999999999999" customHeight="1">
      <c r="A17" s="268" t="s">
        <v>132</v>
      </c>
      <c r="B17" s="72" t="s">
        <v>131</v>
      </c>
      <c r="C17" s="77" t="s">
        <v>130</v>
      </c>
      <c r="D17" s="77" t="s">
        <v>114</v>
      </c>
      <c r="E17" s="77" t="s">
        <v>114</v>
      </c>
      <c r="F17" s="69" t="s">
        <v>114</v>
      </c>
      <c r="G17" s="269"/>
      <c r="H17" s="67" t="s">
        <v>128</v>
      </c>
      <c r="I17" s="57">
        <v>11500</v>
      </c>
      <c r="J17" s="58" t="s">
        <v>114</v>
      </c>
      <c r="K17" s="58" t="s">
        <v>114</v>
      </c>
      <c r="L17" s="56">
        <v>8700</v>
      </c>
      <c r="M17" s="92">
        <v>1069</v>
      </c>
      <c r="N17" s="93">
        <v>45100</v>
      </c>
      <c r="O17" s="93">
        <f t="shared" si="0"/>
        <v>45114</v>
      </c>
    </row>
    <row r="18" spans="1:17" ht="20.399999999999999" customHeight="1">
      <c r="A18" s="269"/>
      <c r="B18" s="67" t="s">
        <v>129</v>
      </c>
      <c r="C18" s="76" t="s">
        <v>160</v>
      </c>
      <c r="D18" s="58" t="s">
        <v>114</v>
      </c>
      <c r="E18" s="58" t="s">
        <v>114</v>
      </c>
      <c r="F18" s="68" t="s">
        <v>114</v>
      </c>
      <c r="G18" s="269"/>
      <c r="H18" s="67" t="s">
        <v>127</v>
      </c>
      <c r="I18" s="57">
        <v>13000</v>
      </c>
      <c r="J18" s="57">
        <v>12000</v>
      </c>
      <c r="K18" s="57">
        <v>11500</v>
      </c>
      <c r="L18" s="56">
        <v>8700</v>
      </c>
      <c r="M18" s="92">
        <v>1070</v>
      </c>
      <c r="N18" s="93">
        <v>45114</v>
      </c>
      <c r="O18" s="93">
        <f t="shared" si="0"/>
        <v>45132</v>
      </c>
    </row>
    <row r="19" spans="1:17" ht="20.399999999999999" customHeight="1">
      <c r="A19" s="269"/>
      <c r="B19" s="67" t="s">
        <v>128</v>
      </c>
      <c r="C19" s="75">
        <v>11000</v>
      </c>
      <c r="D19" s="75">
        <v>9000</v>
      </c>
      <c r="E19" s="58" t="s">
        <v>114</v>
      </c>
      <c r="F19" s="74">
        <v>8800</v>
      </c>
      <c r="G19" s="269"/>
      <c r="H19" s="73">
        <v>14</v>
      </c>
      <c r="I19" s="57">
        <v>22400</v>
      </c>
      <c r="J19" s="58" t="s">
        <v>25</v>
      </c>
      <c r="K19" s="57">
        <v>22000</v>
      </c>
      <c r="L19" s="56">
        <v>9000</v>
      </c>
      <c r="M19" s="92">
        <v>1071</v>
      </c>
      <c r="N19" s="93">
        <v>45132</v>
      </c>
      <c r="O19" s="93">
        <f t="shared" si="0"/>
        <v>45146</v>
      </c>
    </row>
    <row r="20" spans="1:17" ht="20.399999999999999" customHeight="1">
      <c r="A20" s="269"/>
      <c r="B20" s="67" t="s">
        <v>127</v>
      </c>
      <c r="C20" s="57">
        <v>16000</v>
      </c>
      <c r="D20" s="57">
        <v>15500</v>
      </c>
      <c r="E20" s="57">
        <v>14500</v>
      </c>
      <c r="F20" s="56">
        <v>8800</v>
      </c>
      <c r="G20" s="269"/>
      <c r="H20" s="73" t="s">
        <v>126</v>
      </c>
      <c r="I20" s="57">
        <v>26000</v>
      </c>
      <c r="J20" s="57">
        <v>25500</v>
      </c>
      <c r="K20" s="57">
        <v>25300</v>
      </c>
      <c r="L20" s="56">
        <v>12400</v>
      </c>
      <c r="M20" s="92">
        <v>1072</v>
      </c>
      <c r="N20" s="93">
        <v>45146</v>
      </c>
      <c r="O20" s="93">
        <f t="shared" si="0"/>
        <v>45163</v>
      </c>
    </row>
    <row r="21" spans="1:17" ht="20.399999999999999" customHeight="1">
      <c r="A21" s="269"/>
      <c r="B21" s="73">
        <v>14</v>
      </c>
      <c r="C21" s="57">
        <v>19000</v>
      </c>
      <c r="D21" s="57">
        <v>18500</v>
      </c>
      <c r="E21" s="57">
        <v>15200</v>
      </c>
      <c r="F21" s="78">
        <v>8000</v>
      </c>
      <c r="G21" s="269"/>
      <c r="H21" s="67" t="s">
        <v>124</v>
      </c>
      <c r="I21" s="57">
        <v>22500</v>
      </c>
      <c r="J21" s="57">
        <v>22000</v>
      </c>
      <c r="K21" s="57">
        <v>21500</v>
      </c>
      <c r="L21" s="56">
        <v>15000</v>
      </c>
      <c r="M21" s="92">
        <v>1073</v>
      </c>
      <c r="N21" s="93">
        <v>45163</v>
      </c>
      <c r="O21" s="93">
        <f t="shared" si="0"/>
        <v>45177</v>
      </c>
    </row>
    <row r="22" spans="1:17" ht="20.399999999999999" customHeight="1">
      <c r="A22" s="269"/>
      <c r="B22" s="73">
        <v>16</v>
      </c>
      <c r="C22" s="57">
        <v>19000</v>
      </c>
      <c r="D22" s="57">
        <v>18500</v>
      </c>
      <c r="E22" s="57">
        <v>15000</v>
      </c>
      <c r="F22" s="56">
        <v>9600</v>
      </c>
      <c r="G22" s="269"/>
      <c r="H22" s="67" t="s">
        <v>123</v>
      </c>
      <c r="I22" s="57">
        <v>22600</v>
      </c>
      <c r="J22" s="57">
        <v>22100</v>
      </c>
      <c r="K22" s="57">
        <v>21600</v>
      </c>
      <c r="L22" s="56">
        <v>18000</v>
      </c>
      <c r="M22" s="92">
        <v>1074</v>
      </c>
      <c r="N22" s="93">
        <v>45177</v>
      </c>
      <c r="O22" s="93">
        <f t="shared" si="0"/>
        <v>45194</v>
      </c>
    </row>
    <row r="23" spans="1:17" ht="20.399999999999999" customHeight="1" thickBot="1">
      <c r="A23" s="269"/>
      <c r="B23" s="73">
        <v>18</v>
      </c>
      <c r="C23" s="57">
        <v>17555</v>
      </c>
      <c r="D23" s="57">
        <v>17000</v>
      </c>
      <c r="E23" s="57">
        <v>13888</v>
      </c>
      <c r="F23" s="56">
        <v>9600</v>
      </c>
      <c r="G23" s="270"/>
      <c r="H23" s="65" t="s">
        <v>125</v>
      </c>
      <c r="I23" s="79">
        <v>19300</v>
      </c>
      <c r="J23" s="53">
        <v>18800</v>
      </c>
      <c r="K23" s="53">
        <v>17690</v>
      </c>
      <c r="L23" s="64">
        <v>14000</v>
      </c>
      <c r="M23" s="92">
        <v>1075</v>
      </c>
      <c r="N23" s="93">
        <v>45194</v>
      </c>
      <c r="O23" s="93">
        <f t="shared" si="0"/>
        <v>45205</v>
      </c>
    </row>
    <row r="24" spans="1:17" ht="20.399999999999999" customHeight="1">
      <c r="A24" s="269"/>
      <c r="B24" s="67" t="s">
        <v>124</v>
      </c>
      <c r="C24" s="57">
        <v>18199</v>
      </c>
      <c r="D24" s="57">
        <v>17500</v>
      </c>
      <c r="E24" s="57">
        <v>13889</v>
      </c>
      <c r="F24" s="56">
        <v>10500</v>
      </c>
      <c r="G24" s="268" t="s">
        <v>117</v>
      </c>
      <c r="H24" s="72">
        <v>16</v>
      </c>
      <c r="I24" s="71">
        <v>27000</v>
      </c>
      <c r="J24" s="70" t="s">
        <v>114</v>
      </c>
      <c r="K24" s="70" t="s">
        <v>114</v>
      </c>
      <c r="L24" s="69" t="s">
        <v>114</v>
      </c>
      <c r="M24" s="92">
        <v>1076</v>
      </c>
      <c r="N24" s="93">
        <v>45205</v>
      </c>
      <c r="O24" s="93">
        <f t="shared" si="0"/>
        <v>45224</v>
      </c>
    </row>
    <row r="25" spans="1:17" ht="20.399999999999999" customHeight="1">
      <c r="A25" s="269"/>
      <c r="B25" s="67" t="s">
        <v>123</v>
      </c>
      <c r="C25" s="57">
        <v>19500</v>
      </c>
      <c r="D25" s="57">
        <v>18500</v>
      </c>
      <c r="E25" s="57">
        <v>15666</v>
      </c>
      <c r="F25" s="56">
        <v>11000</v>
      </c>
      <c r="G25" s="269"/>
      <c r="H25" s="67" t="s">
        <v>122</v>
      </c>
      <c r="I25" s="57">
        <v>25000</v>
      </c>
      <c r="J25" s="58" t="s">
        <v>114</v>
      </c>
      <c r="K25" s="58" t="s">
        <v>114</v>
      </c>
      <c r="L25" s="68" t="s">
        <v>114</v>
      </c>
      <c r="M25" s="92">
        <v>1077</v>
      </c>
      <c r="N25" s="93">
        <v>45224</v>
      </c>
      <c r="O25" s="93">
        <f t="shared" si="0"/>
        <v>45238</v>
      </c>
    </row>
    <row r="26" spans="1:17" ht="20.399999999999999" customHeight="1" thickBot="1">
      <c r="A26" s="269"/>
      <c r="B26" s="67" t="s">
        <v>121</v>
      </c>
      <c r="C26" s="57">
        <v>17900</v>
      </c>
      <c r="D26" s="57">
        <v>17500</v>
      </c>
      <c r="E26" s="57">
        <v>13880</v>
      </c>
      <c r="F26" s="56">
        <v>12100</v>
      </c>
      <c r="G26" s="270"/>
      <c r="H26" s="65" t="s">
        <v>120</v>
      </c>
      <c r="I26" s="54" t="s">
        <v>114</v>
      </c>
      <c r="J26" s="54" t="s">
        <v>114</v>
      </c>
      <c r="K26" s="54" t="s">
        <v>114</v>
      </c>
      <c r="L26" s="66" t="s">
        <v>114</v>
      </c>
      <c r="M26" s="95">
        <v>1078</v>
      </c>
      <c r="N26" s="93">
        <v>45238</v>
      </c>
      <c r="O26" s="93">
        <f t="shared" si="0"/>
        <v>45254</v>
      </c>
    </row>
    <row r="27" spans="1:17" ht="20.399999999999999" customHeight="1" thickBot="1">
      <c r="A27" s="270"/>
      <c r="B27" s="65" t="s">
        <v>119</v>
      </c>
      <c r="C27" s="53">
        <v>17899</v>
      </c>
      <c r="D27" s="53">
        <v>16899</v>
      </c>
      <c r="E27" s="53">
        <v>13339</v>
      </c>
      <c r="F27" s="64">
        <v>11000</v>
      </c>
      <c r="G27" s="281" t="s">
        <v>118</v>
      </c>
      <c r="H27" s="282"/>
      <c r="I27" s="282"/>
      <c r="J27" s="282"/>
      <c r="K27" s="282"/>
      <c r="L27" s="283"/>
      <c r="M27" s="92">
        <v>1079</v>
      </c>
      <c r="N27" s="93">
        <v>45254</v>
      </c>
      <c r="O27" s="93">
        <f t="shared" si="0"/>
        <v>45268</v>
      </c>
    </row>
    <row r="28" spans="1:17" ht="20.399999999999999" customHeight="1">
      <c r="A28" s="297" t="s">
        <v>117</v>
      </c>
      <c r="B28" s="63">
        <v>16</v>
      </c>
      <c r="C28" s="61">
        <v>22000</v>
      </c>
      <c r="D28" s="62" t="s">
        <v>114</v>
      </c>
      <c r="E28" s="61">
        <v>15000</v>
      </c>
      <c r="F28" s="60">
        <v>14000</v>
      </c>
      <c r="G28" s="284"/>
      <c r="H28" s="285"/>
      <c r="I28" s="285"/>
      <c r="J28" s="285"/>
      <c r="K28" s="285"/>
      <c r="L28" s="286"/>
      <c r="M28" s="92">
        <v>1080</v>
      </c>
      <c r="N28" s="93">
        <v>45268</v>
      </c>
      <c r="O28" s="93">
        <f t="shared" si="0"/>
        <v>45282</v>
      </c>
    </row>
    <row r="29" spans="1:17" ht="20.399999999999999" customHeight="1">
      <c r="A29" s="269"/>
      <c r="B29" s="59" t="s">
        <v>116</v>
      </c>
      <c r="C29" s="57">
        <v>22000</v>
      </c>
      <c r="D29" s="58" t="s">
        <v>114</v>
      </c>
      <c r="E29" s="57">
        <v>15000</v>
      </c>
      <c r="F29" s="56">
        <v>14000</v>
      </c>
      <c r="G29" s="284"/>
      <c r="H29" s="285"/>
      <c r="I29" s="285"/>
      <c r="J29" s="285"/>
      <c r="K29" s="285"/>
      <c r="L29" s="286"/>
      <c r="M29" s="92">
        <v>1081</v>
      </c>
      <c r="N29" s="93">
        <v>45282</v>
      </c>
      <c r="O29" s="93">
        <f>O33</f>
        <v>0</v>
      </c>
    </row>
    <row r="30" spans="1:17" ht="20.399999999999999" customHeight="1" thickBot="1">
      <c r="A30" s="270"/>
      <c r="B30" s="55" t="s">
        <v>115</v>
      </c>
      <c r="C30" s="54" t="s">
        <v>25</v>
      </c>
      <c r="D30" s="54" t="s">
        <v>114</v>
      </c>
      <c r="E30" s="53">
        <v>15000</v>
      </c>
      <c r="F30" s="52">
        <v>14000</v>
      </c>
      <c r="G30" s="287"/>
      <c r="H30" s="288"/>
      <c r="I30" s="288"/>
      <c r="J30" s="288"/>
      <c r="K30" s="288"/>
      <c r="L30" s="289"/>
    </row>
    <row r="31" spans="1:17" ht="24.6" customHeight="1" thickBot="1">
      <c r="A31" s="294" t="s">
        <v>113</v>
      </c>
      <c r="B31" s="295"/>
      <c r="C31" s="295"/>
      <c r="D31" s="295"/>
      <c r="E31" s="295"/>
      <c r="F31" s="295"/>
      <c r="G31" s="296" t="s">
        <v>112</v>
      </c>
      <c r="H31" s="296"/>
      <c r="I31" s="280">
        <f>VLOOKUP(D1,M1:O29,3,0)</f>
        <v>45224</v>
      </c>
      <c r="J31" s="280"/>
      <c r="K31" s="280"/>
      <c r="L31" s="51" t="s">
        <v>111</v>
      </c>
      <c r="Q31" s="96"/>
    </row>
    <row r="32" spans="1:17">
      <c r="A32" s="50" t="s">
        <v>110</v>
      </c>
      <c r="B32" s="49"/>
      <c r="C32" s="49" t="s">
        <v>109</v>
      </c>
      <c r="D32" s="49"/>
      <c r="E32" s="49"/>
      <c r="F32" s="49"/>
      <c r="G32" s="49"/>
      <c r="H32" s="49"/>
      <c r="I32" s="49"/>
      <c r="J32" s="49"/>
      <c r="K32" s="49"/>
      <c r="L32" s="48"/>
    </row>
    <row r="33" spans="1:12">
      <c r="A33" s="47" t="s">
        <v>108</v>
      </c>
      <c r="C33" s="274" t="s">
        <v>106</v>
      </c>
      <c r="D33" s="274"/>
      <c r="E33" s="275">
        <v>13444</v>
      </c>
      <c r="F33" s="275"/>
      <c r="G33" s="46" t="s">
        <v>105</v>
      </c>
      <c r="H33" s="274" t="s">
        <v>104</v>
      </c>
      <c r="I33" s="274"/>
      <c r="J33" s="276">
        <v>1299</v>
      </c>
      <c r="K33" s="276"/>
      <c r="L33" s="45"/>
    </row>
    <row r="34" spans="1:12" ht="30" customHeight="1">
      <c r="A34" s="271" t="s">
        <v>161</v>
      </c>
      <c r="B34" s="272"/>
      <c r="C34" s="272"/>
      <c r="D34" s="272"/>
      <c r="E34" s="272"/>
      <c r="F34" s="272"/>
      <c r="G34" s="272"/>
      <c r="H34" s="272"/>
      <c r="I34" s="272"/>
      <c r="J34" s="272"/>
      <c r="K34" s="272"/>
      <c r="L34" s="273"/>
    </row>
    <row r="35" spans="1:12">
      <c r="A35" s="47" t="s">
        <v>107</v>
      </c>
      <c r="C35" s="274" t="s">
        <v>106</v>
      </c>
      <c r="D35" s="274"/>
      <c r="E35" s="275">
        <v>20933</v>
      </c>
      <c r="F35" s="275"/>
      <c r="G35" s="46" t="s">
        <v>105</v>
      </c>
      <c r="H35" s="274" t="s">
        <v>152</v>
      </c>
      <c r="I35" s="274"/>
      <c r="J35" s="276">
        <v>316</v>
      </c>
      <c r="K35" s="276"/>
      <c r="L35" s="45"/>
    </row>
    <row r="36" spans="1:12" ht="29.4" customHeight="1">
      <c r="A36" s="271" t="s">
        <v>162</v>
      </c>
      <c r="B36" s="272"/>
      <c r="C36" s="272"/>
      <c r="D36" s="272"/>
      <c r="E36" s="272"/>
      <c r="F36" s="272"/>
      <c r="G36" s="272"/>
      <c r="H36" s="272"/>
      <c r="I36" s="272"/>
      <c r="J36" s="272"/>
      <c r="K36" s="272"/>
      <c r="L36" s="273"/>
    </row>
    <row r="37" spans="1:12" ht="30.6" customHeight="1">
      <c r="A37" s="271" t="s">
        <v>154</v>
      </c>
      <c r="B37" s="272"/>
      <c r="C37" s="272"/>
      <c r="D37" s="272"/>
      <c r="E37" s="272"/>
      <c r="F37" s="272"/>
      <c r="G37" s="272"/>
      <c r="H37" s="272"/>
      <c r="I37" s="272"/>
      <c r="J37" s="272"/>
      <c r="K37" s="272"/>
      <c r="L37" s="273"/>
    </row>
    <row r="38" spans="1:12" ht="27.6" customHeight="1">
      <c r="A38" s="277" t="s">
        <v>156</v>
      </c>
      <c r="B38" s="278"/>
      <c r="C38" s="278"/>
      <c r="D38" s="278"/>
      <c r="E38" s="278"/>
      <c r="F38" s="278"/>
      <c r="G38" s="278"/>
      <c r="H38" s="278"/>
      <c r="I38" s="278"/>
      <c r="J38" s="278"/>
      <c r="K38" s="278"/>
      <c r="L38" s="279"/>
    </row>
    <row r="39" spans="1:12">
      <c r="A39" s="44" t="s">
        <v>103</v>
      </c>
      <c r="L39" s="43"/>
    </row>
    <row r="40" spans="1:12" ht="15" thickBot="1">
      <c r="A40" s="42" t="s">
        <v>147</v>
      </c>
      <c r="B40" s="41"/>
      <c r="C40" s="41"/>
      <c r="D40" s="41"/>
      <c r="E40" s="41"/>
      <c r="F40" s="41"/>
      <c r="G40" s="41"/>
      <c r="H40" s="41"/>
      <c r="I40" s="41"/>
      <c r="J40" s="41"/>
      <c r="K40" s="41"/>
      <c r="L40" s="40"/>
    </row>
  </sheetData>
  <mergeCells count="30">
    <mergeCell ref="I3:L3"/>
    <mergeCell ref="A1:C2"/>
    <mergeCell ref="D1:E1"/>
    <mergeCell ref="I1:L1"/>
    <mergeCell ref="D2:F2"/>
    <mergeCell ref="I2:L2"/>
    <mergeCell ref="A4:F4"/>
    <mergeCell ref="G4:L4"/>
    <mergeCell ref="A6:A16"/>
    <mergeCell ref="G6:G14"/>
    <mergeCell ref="G15:G23"/>
    <mergeCell ref="A17:A27"/>
    <mergeCell ref="G24:G26"/>
    <mergeCell ref="G27:L30"/>
    <mergeCell ref="A28:A30"/>
    <mergeCell ref="A31:F31"/>
    <mergeCell ref="G31:H31"/>
    <mergeCell ref="I31:K31"/>
    <mergeCell ref="C33:D33"/>
    <mergeCell ref="E33:F33"/>
    <mergeCell ref="H33:I33"/>
    <mergeCell ref="J33:K33"/>
    <mergeCell ref="A37:L37"/>
    <mergeCell ref="A38:L38"/>
    <mergeCell ref="A34:L34"/>
    <mergeCell ref="C35:D35"/>
    <mergeCell ref="E35:F35"/>
    <mergeCell ref="H35:I35"/>
    <mergeCell ref="J35:K35"/>
    <mergeCell ref="A36:L36"/>
  </mergeCells>
  <phoneticPr fontId="4"/>
  <dataValidations count="1">
    <dataValidation type="list" allowBlank="1" showInputMessage="1" showErrorMessage="1" sqref="H33:I33 H35:I35" xr:uid="{33B2AD06-7494-4475-B747-A0B8F8F0B18B}">
      <formula1>"前回比↑,前回比↓,前回比→"</formula1>
    </dataValidation>
  </dataValidations>
  <printOptions horizontalCentered="1" verticalCentered="1"/>
  <pageMargins left="0.43307086614173229" right="0.43307086614173229" top="0.35433070866141736" bottom="0.35433070866141736" header="0" footer="0"/>
  <pageSetup paperSize="9" scale="94"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B66919-A93B-4BF4-A8B0-1C9C3E9985DB}">
  <dimension ref="A1:Q40"/>
  <sheetViews>
    <sheetView view="pageBreakPreview" topLeftCell="A28" zoomScaleNormal="100" zoomScaleSheetLayoutView="100" workbookViewId="0">
      <selection activeCell="M36" sqref="M36"/>
    </sheetView>
  </sheetViews>
  <sheetFormatPr defaultRowHeight="14.4"/>
  <cols>
    <col min="1" max="1" width="2.69921875" style="39" customWidth="1"/>
    <col min="2" max="2" width="8.09765625" style="39" customWidth="1"/>
    <col min="3" max="6" width="8" style="39" customWidth="1"/>
    <col min="7" max="7" width="2.69921875" style="39" customWidth="1"/>
    <col min="8" max="9" width="8" style="39" customWidth="1"/>
    <col min="10" max="13" width="8.796875" style="39"/>
    <col min="14" max="14" width="10.19921875" style="39" bestFit="1" customWidth="1"/>
    <col min="15" max="16384" width="8.796875" style="39"/>
  </cols>
  <sheetData>
    <row r="1" spans="1:15" ht="23.4" customHeight="1">
      <c r="A1" s="299" t="s">
        <v>146</v>
      </c>
      <c r="B1" s="299"/>
      <c r="C1" s="299"/>
      <c r="D1" s="290">
        <v>1077</v>
      </c>
      <c r="E1" s="290"/>
      <c r="F1" s="91" t="s">
        <v>145</v>
      </c>
      <c r="I1" s="293" t="s">
        <v>144</v>
      </c>
      <c r="J1" s="293"/>
      <c r="K1" s="293"/>
      <c r="L1" s="293"/>
      <c r="M1" s="92">
        <v>1053</v>
      </c>
      <c r="N1" s="93">
        <v>44859</v>
      </c>
      <c r="O1" s="93">
        <f t="shared" ref="O1:O28" si="0">N2</f>
        <v>44873</v>
      </c>
    </row>
    <row r="2" spans="1:15">
      <c r="A2" s="299"/>
      <c r="B2" s="299"/>
      <c r="C2" s="299"/>
      <c r="D2" s="298">
        <f>VLOOKUP(D1,M1:O29,2,0)</f>
        <v>45224</v>
      </c>
      <c r="E2" s="298"/>
      <c r="F2" s="298"/>
      <c r="I2" s="291" t="s">
        <v>143</v>
      </c>
      <c r="J2" s="291"/>
      <c r="K2" s="291"/>
      <c r="L2" s="291"/>
      <c r="M2" s="92">
        <v>1054</v>
      </c>
      <c r="N2" s="93">
        <v>44873</v>
      </c>
      <c r="O2" s="93">
        <f t="shared" si="0"/>
        <v>44890</v>
      </c>
    </row>
    <row r="3" spans="1:15" ht="15" thickBot="1">
      <c r="A3" s="90" t="s">
        <v>142</v>
      </c>
      <c r="D3" s="89"/>
      <c r="E3" s="89"/>
      <c r="F3" s="89"/>
      <c r="I3" s="292" t="s">
        <v>141</v>
      </c>
      <c r="J3" s="292"/>
      <c r="K3" s="292"/>
      <c r="L3" s="292"/>
      <c r="M3" s="92">
        <v>1055</v>
      </c>
      <c r="N3" s="93">
        <v>44890</v>
      </c>
      <c r="O3" s="93">
        <f t="shared" si="0"/>
        <v>44903</v>
      </c>
    </row>
    <row r="4" spans="1:15" ht="17.399999999999999" customHeight="1" thickBot="1">
      <c r="A4" s="265" t="s">
        <v>148</v>
      </c>
      <c r="B4" s="266"/>
      <c r="C4" s="266"/>
      <c r="D4" s="266"/>
      <c r="E4" s="266"/>
      <c r="F4" s="267"/>
      <c r="G4" s="265" t="s">
        <v>149</v>
      </c>
      <c r="H4" s="266"/>
      <c r="I4" s="266"/>
      <c r="J4" s="266"/>
      <c r="K4" s="266"/>
      <c r="L4" s="267"/>
      <c r="M4" s="92">
        <v>1056</v>
      </c>
      <c r="N4" s="93">
        <v>44903</v>
      </c>
      <c r="O4" s="93">
        <f t="shared" si="0"/>
        <v>44918</v>
      </c>
    </row>
    <row r="5" spans="1:15" ht="20.399999999999999" customHeight="1" thickBot="1">
      <c r="A5" s="88"/>
      <c r="B5" s="87" t="s">
        <v>140</v>
      </c>
      <c r="C5" s="87" t="s">
        <v>139</v>
      </c>
      <c r="D5" s="87" t="s">
        <v>138</v>
      </c>
      <c r="E5" s="87" t="s">
        <v>137</v>
      </c>
      <c r="F5" s="86" t="s">
        <v>136</v>
      </c>
      <c r="G5" s="85"/>
      <c r="H5" s="84" t="s">
        <v>140</v>
      </c>
      <c r="I5" s="84" t="s">
        <v>139</v>
      </c>
      <c r="J5" s="84" t="s">
        <v>138</v>
      </c>
      <c r="K5" s="84" t="s">
        <v>137</v>
      </c>
      <c r="L5" s="83" t="s">
        <v>136</v>
      </c>
      <c r="M5" s="92">
        <v>1057</v>
      </c>
      <c r="N5" s="93">
        <v>44918</v>
      </c>
      <c r="O5" s="93">
        <f t="shared" si="0"/>
        <v>44936</v>
      </c>
    </row>
    <row r="6" spans="1:15" ht="20.399999999999999" customHeight="1">
      <c r="A6" s="268" t="s">
        <v>135</v>
      </c>
      <c r="B6" s="72" t="s">
        <v>131</v>
      </c>
      <c r="C6" s="77" t="s">
        <v>157</v>
      </c>
      <c r="D6" s="70" t="s">
        <v>114</v>
      </c>
      <c r="E6" s="70" t="s">
        <v>114</v>
      </c>
      <c r="F6" s="69" t="s">
        <v>114</v>
      </c>
      <c r="G6" s="268" t="s">
        <v>135</v>
      </c>
      <c r="H6" s="72" t="s">
        <v>131</v>
      </c>
      <c r="I6" s="77" t="s">
        <v>114</v>
      </c>
      <c r="J6" s="70" t="s">
        <v>114</v>
      </c>
      <c r="K6" s="70" t="s">
        <v>114</v>
      </c>
      <c r="L6" s="69" t="s">
        <v>114</v>
      </c>
      <c r="M6" s="92">
        <v>1058</v>
      </c>
      <c r="N6" s="94">
        <v>44936</v>
      </c>
      <c r="O6" s="93">
        <f t="shared" si="0"/>
        <v>44951</v>
      </c>
    </row>
    <row r="7" spans="1:15" ht="20.399999999999999" customHeight="1">
      <c r="A7" s="269"/>
      <c r="B7" s="67" t="s">
        <v>129</v>
      </c>
      <c r="C7" s="59" t="s">
        <v>114</v>
      </c>
      <c r="D7" s="59" t="s">
        <v>114</v>
      </c>
      <c r="E7" s="59" t="s">
        <v>114</v>
      </c>
      <c r="F7" s="81" t="s">
        <v>114</v>
      </c>
      <c r="G7" s="269"/>
      <c r="H7" s="67" t="s">
        <v>129</v>
      </c>
      <c r="I7" s="82" t="s">
        <v>114</v>
      </c>
      <c r="J7" s="59" t="s">
        <v>114</v>
      </c>
      <c r="K7" s="59" t="s">
        <v>114</v>
      </c>
      <c r="L7" s="81" t="s">
        <v>114</v>
      </c>
      <c r="M7" s="92">
        <v>1059</v>
      </c>
      <c r="N7" s="93">
        <v>44951</v>
      </c>
      <c r="O7" s="93">
        <f t="shared" si="0"/>
        <v>44965</v>
      </c>
    </row>
    <row r="8" spans="1:15" ht="20.399999999999999" customHeight="1">
      <c r="A8" s="269"/>
      <c r="B8" s="67" t="s">
        <v>128</v>
      </c>
      <c r="C8" s="59" t="s">
        <v>114</v>
      </c>
      <c r="D8" s="59" t="s">
        <v>114</v>
      </c>
      <c r="E8" s="59" t="s">
        <v>114</v>
      </c>
      <c r="F8" s="81" t="s">
        <v>114</v>
      </c>
      <c r="G8" s="269"/>
      <c r="H8" s="67" t="s">
        <v>128</v>
      </c>
      <c r="I8" s="59" t="s">
        <v>114</v>
      </c>
      <c r="J8" s="59" t="s">
        <v>114</v>
      </c>
      <c r="K8" s="59" t="s">
        <v>114</v>
      </c>
      <c r="L8" s="81" t="s">
        <v>114</v>
      </c>
      <c r="M8" s="92">
        <v>1060</v>
      </c>
      <c r="N8" s="93">
        <v>44965</v>
      </c>
      <c r="O8" s="93">
        <f t="shared" si="0"/>
        <v>44981</v>
      </c>
    </row>
    <row r="9" spans="1:15" ht="20.399999999999999" customHeight="1">
      <c r="A9" s="269"/>
      <c r="B9" s="67" t="s">
        <v>127</v>
      </c>
      <c r="C9" s="80">
        <v>13000</v>
      </c>
      <c r="D9" s="80">
        <v>12500</v>
      </c>
      <c r="E9" s="80">
        <v>11500</v>
      </c>
      <c r="F9" s="68" t="s">
        <v>25</v>
      </c>
      <c r="G9" s="269"/>
      <c r="H9" s="67" t="s">
        <v>127</v>
      </c>
      <c r="I9" s="58" t="s">
        <v>25</v>
      </c>
      <c r="J9" s="58" t="s">
        <v>25</v>
      </c>
      <c r="K9" s="58" t="s">
        <v>25</v>
      </c>
      <c r="L9" s="68" t="s">
        <v>25</v>
      </c>
      <c r="M9" s="92">
        <v>1061</v>
      </c>
      <c r="N9" s="93">
        <v>44981</v>
      </c>
      <c r="O9" s="93">
        <f t="shared" si="0"/>
        <v>44993</v>
      </c>
    </row>
    <row r="10" spans="1:15" ht="20.399999999999999" customHeight="1">
      <c r="A10" s="269"/>
      <c r="B10" s="73">
        <v>14</v>
      </c>
      <c r="C10" s="80">
        <v>18000</v>
      </c>
      <c r="D10" s="80">
        <v>17930</v>
      </c>
      <c r="E10" s="80">
        <v>14000</v>
      </c>
      <c r="F10" s="78">
        <v>7500</v>
      </c>
      <c r="G10" s="269"/>
      <c r="H10" s="73">
        <v>14</v>
      </c>
      <c r="I10" s="57">
        <v>16100</v>
      </c>
      <c r="J10" s="57">
        <v>15600</v>
      </c>
      <c r="K10" s="57">
        <v>15100</v>
      </c>
      <c r="L10" s="68" t="s">
        <v>25</v>
      </c>
      <c r="M10" s="92">
        <v>1062</v>
      </c>
      <c r="N10" s="93">
        <v>44993</v>
      </c>
      <c r="O10" s="93">
        <f t="shared" si="0"/>
        <v>45009</v>
      </c>
    </row>
    <row r="11" spans="1:15" ht="20.399999999999999" customHeight="1">
      <c r="A11" s="269"/>
      <c r="B11" s="73">
        <v>16</v>
      </c>
      <c r="C11" s="80">
        <v>17300</v>
      </c>
      <c r="D11" s="80">
        <v>16800</v>
      </c>
      <c r="E11" s="80">
        <v>13600</v>
      </c>
      <c r="F11" s="78">
        <v>10000</v>
      </c>
      <c r="G11" s="269"/>
      <c r="H11" s="73" t="s">
        <v>126</v>
      </c>
      <c r="I11" s="57">
        <v>21000</v>
      </c>
      <c r="J11" s="57">
        <v>20500</v>
      </c>
      <c r="K11" s="57">
        <v>20000</v>
      </c>
      <c r="L11" s="68" t="s">
        <v>114</v>
      </c>
      <c r="M11" s="92">
        <v>1063</v>
      </c>
      <c r="N11" s="93">
        <v>45009</v>
      </c>
      <c r="O11" s="93">
        <f t="shared" si="0"/>
        <v>45023</v>
      </c>
    </row>
    <row r="12" spans="1:15" ht="20.399999999999999" customHeight="1">
      <c r="A12" s="269"/>
      <c r="B12" s="73">
        <v>18</v>
      </c>
      <c r="C12" s="80"/>
      <c r="D12" s="80"/>
      <c r="E12" s="80"/>
      <c r="F12" s="78">
        <v>9000</v>
      </c>
      <c r="G12" s="269"/>
      <c r="H12" s="67" t="s">
        <v>124</v>
      </c>
      <c r="I12" s="57">
        <v>21000</v>
      </c>
      <c r="J12" s="57">
        <v>20500</v>
      </c>
      <c r="K12" s="57">
        <v>20000</v>
      </c>
      <c r="L12" s="68" t="s">
        <v>114</v>
      </c>
      <c r="M12" s="92">
        <v>1064</v>
      </c>
      <c r="N12" s="93">
        <v>45023</v>
      </c>
      <c r="O12" s="93">
        <f t="shared" si="0"/>
        <v>45041</v>
      </c>
    </row>
    <row r="13" spans="1:15" ht="20.399999999999999" customHeight="1">
      <c r="A13" s="269"/>
      <c r="B13" s="67" t="s">
        <v>124</v>
      </c>
      <c r="C13" s="80">
        <v>16588</v>
      </c>
      <c r="D13" s="80">
        <v>15900</v>
      </c>
      <c r="E13" s="80">
        <v>14000</v>
      </c>
      <c r="F13" s="74">
        <v>8000</v>
      </c>
      <c r="G13" s="269"/>
      <c r="H13" s="67" t="s">
        <v>123</v>
      </c>
      <c r="I13" s="57">
        <v>23000</v>
      </c>
      <c r="J13" s="57">
        <v>22500</v>
      </c>
      <c r="K13" s="57">
        <v>22000</v>
      </c>
      <c r="L13" s="68" t="s">
        <v>114</v>
      </c>
      <c r="M13" s="92">
        <v>1065</v>
      </c>
      <c r="N13" s="93">
        <v>45041</v>
      </c>
      <c r="O13" s="93">
        <f t="shared" si="0"/>
        <v>45056</v>
      </c>
    </row>
    <row r="14" spans="1:15" ht="20.399999999999999" customHeight="1" thickBot="1">
      <c r="A14" s="269"/>
      <c r="B14" s="67" t="s">
        <v>123</v>
      </c>
      <c r="C14" s="80">
        <v>15389</v>
      </c>
      <c r="D14" s="80">
        <v>14500</v>
      </c>
      <c r="E14" s="80">
        <v>12800</v>
      </c>
      <c r="F14" s="78">
        <v>10890</v>
      </c>
      <c r="G14" s="270"/>
      <c r="H14" s="65" t="s">
        <v>125</v>
      </c>
      <c r="I14" s="79">
        <v>20000</v>
      </c>
      <c r="J14" s="53">
        <v>19500</v>
      </c>
      <c r="K14" s="53">
        <v>19000</v>
      </c>
      <c r="L14" s="66" t="s">
        <v>114</v>
      </c>
      <c r="M14" s="92">
        <v>1066</v>
      </c>
      <c r="N14" s="93">
        <v>45056</v>
      </c>
      <c r="O14" s="93">
        <f t="shared" si="0"/>
        <v>45071</v>
      </c>
    </row>
    <row r="15" spans="1:15" ht="20.399999999999999" customHeight="1">
      <c r="A15" s="269"/>
      <c r="B15" s="67" t="s">
        <v>121</v>
      </c>
      <c r="C15" s="80">
        <v>14140</v>
      </c>
      <c r="D15" s="80">
        <v>13900</v>
      </c>
      <c r="E15" s="80">
        <v>12000</v>
      </c>
      <c r="F15" s="78">
        <v>9600</v>
      </c>
      <c r="G15" s="268" t="s">
        <v>132</v>
      </c>
      <c r="H15" s="72" t="s">
        <v>131</v>
      </c>
      <c r="I15" s="77" t="s">
        <v>134</v>
      </c>
      <c r="J15" s="70" t="s">
        <v>114</v>
      </c>
      <c r="K15" s="70" t="s">
        <v>114</v>
      </c>
      <c r="L15" s="69" t="s">
        <v>114</v>
      </c>
      <c r="M15" s="92">
        <v>1067</v>
      </c>
      <c r="N15" s="93">
        <v>45071</v>
      </c>
      <c r="O15" s="93">
        <f t="shared" si="0"/>
        <v>45085</v>
      </c>
    </row>
    <row r="16" spans="1:15" ht="20.399999999999999" customHeight="1" thickBot="1">
      <c r="A16" s="270"/>
      <c r="B16" s="65" t="s">
        <v>119</v>
      </c>
      <c r="C16" s="79">
        <v>14300</v>
      </c>
      <c r="D16" s="79">
        <v>14000</v>
      </c>
      <c r="E16" s="79">
        <v>13200</v>
      </c>
      <c r="F16" s="52">
        <v>11000</v>
      </c>
      <c r="G16" s="269"/>
      <c r="H16" s="67" t="s">
        <v>129</v>
      </c>
      <c r="I16" s="76" t="s">
        <v>133</v>
      </c>
      <c r="J16" s="58" t="s">
        <v>114</v>
      </c>
      <c r="K16" s="58" t="s">
        <v>114</v>
      </c>
      <c r="L16" s="78">
        <v>8700</v>
      </c>
      <c r="M16" s="92">
        <v>1068</v>
      </c>
      <c r="N16" s="93">
        <v>45085</v>
      </c>
      <c r="O16" s="93">
        <f t="shared" si="0"/>
        <v>45100</v>
      </c>
    </row>
    <row r="17" spans="1:17" ht="20.399999999999999" customHeight="1">
      <c r="A17" s="268" t="s">
        <v>132</v>
      </c>
      <c r="B17" s="72" t="s">
        <v>131</v>
      </c>
      <c r="C17" s="77" t="s">
        <v>163</v>
      </c>
      <c r="D17" s="77" t="s">
        <v>114</v>
      </c>
      <c r="E17" s="77" t="s">
        <v>114</v>
      </c>
      <c r="F17" s="69" t="s">
        <v>114</v>
      </c>
      <c r="G17" s="269"/>
      <c r="H17" s="67" t="s">
        <v>128</v>
      </c>
      <c r="I17" s="57">
        <v>11500</v>
      </c>
      <c r="J17" s="58" t="s">
        <v>114</v>
      </c>
      <c r="K17" s="58" t="s">
        <v>114</v>
      </c>
      <c r="L17" s="56">
        <v>8700</v>
      </c>
      <c r="M17" s="92">
        <v>1069</v>
      </c>
      <c r="N17" s="93">
        <v>45100</v>
      </c>
      <c r="O17" s="93">
        <f t="shared" si="0"/>
        <v>45114</v>
      </c>
    </row>
    <row r="18" spans="1:17" ht="20.399999999999999" customHeight="1">
      <c r="A18" s="269"/>
      <c r="B18" s="67" t="s">
        <v>129</v>
      </c>
      <c r="C18" s="76" t="s">
        <v>151</v>
      </c>
      <c r="D18" s="58" t="s">
        <v>114</v>
      </c>
      <c r="E18" s="58" t="s">
        <v>114</v>
      </c>
      <c r="F18" s="68" t="s">
        <v>114</v>
      </c>
      <c r="G18" s="269"/>
      <c r="H18" s="67" t="s">
        <v>127</v>
      </c>
      <c r="I18" s="57">
        <v>15000</v>
      </c>
      <c r="J18" s="57">
        <v>14500</v>
      </c>
      <c r="K18" s="57">
        <v>14000</v>
      </c>
      <c r="L18" s="56">
        <v>8700</v>
      </c>
      <c r="M18" s="92">
        <v>1070</v>
      </c>
      <c r="N18" s="93">
        <v>45114</v>
      </c>
      <c r="O18" s="93">
        <f t="shared" si="0"/>
        <v>45132</v>
      </c>
    </row>
    <row r="19" spans="1:17" ht="20.399999999999999" customHeight="1">
      <c r="A19" s="269"/>
      <c r="B19" s="67" t="s">
        <v>128</v>
      </c>
      <c r="C19" s="75">
        <v>11000</v>
      </c>
      <c r="D19" s="75">
        <v>9000</v>
      </c>
      <c r="E19" s="58" t="s">
        <v>114</v>
      </c>
      <c r="F19" s="74">
        <v>8800</v>
      </c>
      <c r="G19" s="269"/>
      <c r="H19" s="73">
        <v>14</v>
      </c>
      <c r="I19" s="57">
        <v>23600</v>
      </c>
      <c r="J19" s="75">
        <v>23100</v>
      </c>
      <c r="K19" s="57">
        <v>22800</v>
      </c>
      <c r="L19" s="56">
        <v>9000</v>
      </c>
      <c r="M19" s="92">
        <v>1071</v>
      </c>
      <c r="N19" s="93">
        <v>45132</v>
      </c>
      <c r="O19" s="93">
        <f t="shared" si="0"/>
        <v>45146</v>
      </c>
    </row>
    <row r="20" spans="1:17" ht="20.399999999999999" customHeight="1">
      <c r="A20" s="269"/>
      <c r="B20" s="67" t="s">
        <v>127</v>
      </c>
      <c r="C20" s="57">
        <v>16000</v>
      </c>
      <c r="D20" s="57">
        <v>15500</v>
      </c>
      <c r="E20" s="57">
        <v>14500</v>
      </c>
      <c r="F20" s="56">
        <v>8800</v>
      </c>
      <c r="G20" s="269"/>
      <c r="H20" s="73" t="s">
        <v>126</v>
      </c>
      <c r="I20" s="57">
        <v>26700</v>
      </c>
      <c r="J20" s="57">
        <v>26200</v>
      </c>
      <c r="K20" s="57">
        <v>25600</v>
      </c>
      <c r="L20" s="56">
        <v>14500</v>
      </c>
      <c r="M20" s="92">
        <v>1072</v>
      </c>
      <c r="N20" s="93">
        <v>45146</v>
      </c>
      <c r="O20" s="93">
        <f t="shared" si="0"/>
        <v>45163</v>
      </c>
    </row>
    <row r="21" spans="1:17" ht="20.399999999999999" customHeight="1">
      <c r="A21" s="269"/>
      <c r="B21" s="73">
        <v>14</v>
      </c>
      <c r="C21" s="57">
        <v>17800</v>
      </c>
      <c r="D21" s="57">
        <v>17300</v>
      </c>
      <c r="E21" s="57">
        <v>14600</v>
      </c>
      <c r="F21" s="78">
        <v>8800</v>
      </c>
      <c r="G21" s="269"/>
      <c r="H21" s="67" t="s">
        <v>124</v>
      </c>
      <c r="I21" s="57">
        <v>23300</v>
      </c>
      <c r="J21" s="57">
        <v>22800</v>
      </c>
      <c r="K21" s="57">
        <v>22310</v>
      </c>
      <c r="L21" s="56">
        <v>14500</v>
      </c>
      <c r="M21" s="92">
        <v>1073</v>
      </c>
      <c r="N21" s="93">
        <v>45163</v>
      </c>
      <c r="O21" s="93">
        <f t="shared" si="0"/>
        <v>45177</v>
      </c>
    </row>
    <row r="22" spans="1:17" ht="20.399999999999999" customHeight="1">
      <c r="A22" s="269"/>
      <c r="B22" s="73">
        <v>16</v>
      </c>
      <c r="C22" s="57">
        <v>18000</v>
      </c>
      <c r="D22" s="57">
        <v>17500</v>
      </c>
      <c r="E22" s="57">
        <v>15000</v>
      </c>
      <c r="F22" s="56">
        <v>10000</v>
      </c>
      <c r="G22" s="269"/>
      <c r="H22" s="67" t="s">
        <v>123</v>
      </c>
      <c r="I22" s="57">
        <v>24800</v>
      </c>
      <c r="J22" s="57">
        <v>24300</v>
      </c>
      <c r="K22" s="57">
        <v>23500</v>
      </c>
      <c r="L22" s="56">
        <v>17500</v>
      </c>
      <c r="M22" s="92">
        <v>1074</v>
      </c>
      <c r="N22" s="93">
        <v>45177</v>
      </c>
      <c r="O22" s="93">
        <f t="shared" si="0"/>
        <v>45194</v>
      </c>
    </row>
    <row r="23" spans="1:17" ht="20.399999999999999" customHeight="1" thickBot="1">
      <c r="A23" s="269"/>
      <c r="B23" s="73">
        <v>18</v>
      </c>
      <c r="C23" s="57">
        <v>15699</v>
      </c>
      <c r="D23" s="57">
        <v>15500</v>
      </c>
      <c r="E23" s="57">
        <v>13000</v>
      </c>
      <c r="F23" s="56">
        <v>10000</v>
      </c>
      <c r="G23" s="270"/>
      <c r="H23" s="65" t="s">
        <v>125</v>
      </c>
      <c r="I23" s="79">
        <v>19000</v>
      </c>
      <c r="J23" s="53">
        <v>18800</v>
      </c>
      <c r="K23" s="53">
        <v>17690</v>
      </c>
      <c r="L23" s="64">
        <v>16800</v>
      </c>
      <c r="M23" s="92">
        <v>1075</v>
      </c>
      <c r="N23" s="93">
        <v>45194</v>
      </c>
      <c r="O23" s="93">
        <f t="shared" si="0"/>
        <v>45205</v>
      </c>
    </row>
    <row r="24" spans="1:17" ht="20.399999999999999" customHeight="1">
      <c r="A24" s="269"/>
      <c r="B24" s="67" t="s">
        <v>124</v>
      </c>
      <c r="C24" s="57">
        <v>16500</v>
      </c>
      <c r="D24" s="57">
        <v>16000</v>
      </c>
      <c r="E24" s="57">
        <v>14000</v>
      </c>
      <c r="F24" s="56">
        <v>10750</v>
      </c>
      <c r="G24" s="268" t="s">
        <v>117</v>
      </c>
      <c r="H24" s="72">
        <v>16</v>
      </c>
      <c r="I24" s="71">
        <v>27000</v>
      </c>
      <c r="J24" s="70" t="s">
        <v>114</v>
      </c>
      <c r="K24" s="70" t="s">
        <v>114</v>
      </c>
      <c r="L24" s="69" t="s">
        <v>114</v>
      </c>
      <c r="M24" s="92">
        <v>1076</v>
      </c>
      <c r="N24" s="93">
        <v>45205</v>
      </c>
      <c r="O24" s="93">
        <f t="shared" si="0"/>
        <v>45224</v>
      </c>
    </row>
    <row r="25" spans="1:17" ht="20.399999999999999" customHeight="1">
      <c r="A25" s="269"/>
      <c r="B25" s="67" t="s">
        <v>123</v>
      </c>
      <c r="C25" s="57">
        <v>16000</v>
      </c>
      <c r="D25" s="57">
        <v>15800</v>
      </c>
      <c r="E25" s="57">
        <v>13130</v>
      </c>
      <c r="F25" s="56">
        <v>10900</v>
      </c>
      <c r="G25" s="269"/>
      <c r="H25" s="67" t="s">
        <v>122</v>
      </c>
      <c r="I25" s="57">
        <v>25000</v>
      </c>
      <c r="J25" s="58" t="s">
        <v>114</v>
      </c>
      <c r="K25" s="58" t="s">
        <v>114</v>
      </c>
      <c r="L25" s="68" t="s">
        <v>114</v>
      </c>
      <c r="M25" s="92">
        <v>1077</v>
      </c>
      <c r="N25" s="93">
        <v>45224</v>
      </c>
      <c r="O25" s="93">
        <f t="shared" si="0"/>
        <v>45238</v>
      </c>
    </row>
    <row r="26" spans="1:17" ht="20.399999999999999" customHeight="1" thickBot="1">
      <c r="A26" s="269"/>
      <c r="B26" s="67" t="s">
        <v>121</v>
      </c>
      <c r="C26" s="58" t="s">
        <v>25</v>
      </c>
      <c r="D26" s="57">
        <v>14000</v>
      </c>
      <c r="E26" s="57">
        <v>13000</v>
      </c>
      <c r="F26" s="56">
        <v>12100</v>
      </c>
      <c r="G26" s="270"/>
      <c r="H26" s="65" t="s">
        <v>120</v>
      </c>
      <c r="I26" s="54" t="s">
        <v>114</v>
      </c>
      <c r="J26" s="54" t="s">
        <v>114</v>
      </c>
      <c r="K26" s="54" t="s">
        <v>114</v>
      </c>
      <c r="L26" s="66" t="s">
        <v>114</v>
      </c>
      <c r="M26" s="95">
        <v>1078</v>
      </c>
      <c r="N26" s="93">
        <v>45238</v>
      </c>
      <c r="O26" s="93">
        <f t="shared" si="0"/>
        <v>45254</v>
      </c>
    </row>
    <row r="27" spans="1:17" ht="20.399999999999999" customHeight="1" thickBot="1">
      <c r="A27" s="270"/>
      <c r="B27" s="65" t="s">
        <v>119</v>
      </c>
      <c r="C27" s="53">
        <v>14200</v>
      </c>
      <c r="D27" s="53">
        <v>13000</v>
      </c>
      <c r="E27" s="53">
        <v>12300</v>
      </c>
      <c r="F27" s="64">
        <v>10500</v>
      </c>
      <c r="G27" s="281" t="s">
        <v>118</v>
      </c>
      <c r="H27" s="282"/>
      <c r="I27" s="282"/>
      <c r="J27" s="282"/>
      <c r="K27" s="282"/>
      <c r="L27" s="283"/>
      <c r="M27" s="92">
        <v>1079</v>
      </c>
      <c r="N27" s="93">
        <v>45254</v>
      </c>
      <c r="O27" s="93">
        <f t="shared" si="0"/>
        <v>45268</v>
      </c>
    </row>
    <row r="28" spans="1:17" ht="20.399999999999999" customHeight="1">
      <c r="A28" s="297" t="s">
        <v>117</v>
      </c>
      <c r="B28" s="63">
        <v>16</v>
      </c>
      <c r="C28" s="61">
        <v>22000</v>
      </c>
      <c r="D28" s="62" t="s">
        <v>114</v>
      </c>
      <c r="E28" s="61">
        <v>15000</v>
      </c>
      <c r="F28" s="60">
        <v>14000</v>
      </c>
      <c r="G28" s="284"/>
      <c r="H28" s="285"/>
      <c r="I28" s="285"/>
      <c r="J28" s="285"/>
      <c r="K28" s="285"/>
      <c r="L28" s="286"/>
      <c r="M28" s="92">
        <v>1080</v>
      </c>
      <c r="N28" s="93">
        <v>45268</v>
      </c>
      <c r="O28" s="93">
        <f t="shared" si="0"/>
        <v>45282</v>
      </c>
    </row>
    <row r="29" spans="1:17" ht="20.399999999999999" customHeight="1">
      <c r="A29" s="269"/>
      <c r="B29" s="59" t="s">
        <v>116</v>
      </c>
      <c r="C29" s="57">
        <v>22000</v>
      </c>
      <c r="D29" s="58" t="s">
        <v>114</v>
      </c>
      <c r="E29" s="57">
        <v>15000</v>
      </c>
      <c r="F29" s="56">
        <v>14000</v>
      </c>
      <c r="G29" s="284"/>
      <c r="H29" s="285"/>
      <c r="I29" s="285"/>
      <c r="J29" s="285"/>
      <c r="K29" s="285"/>
      <c r="L29" s="286"/>
      <c r="M29" s="92">
        <v>1081</v>
      </c>
      <c r="N29" s="93">
        <v>45282</v>
      </c>
      <c r="O29" s="93">
        <f>O33</f>
        <v>0</v>
      </c>
    </row>
    <row r="30" spans="1:17" ht="20.399999999999999" customHeight="1" thickBot="1">
      <c r="A30" s="270"/>
      <c r="B30" s="55" t="s">
        <v>115</v>
      </c>
      <c r="C30" s="54" t="s">
        <v>25</v>
      </c>
      <c r="D30" s="54" t="s">
        <v>114</v>
      </c>
      <c r="E30" s="53">
        <v>15000</v>
      </c>
      <c r="F30" s="52">
        <v>14000</v>
      </c>
      <c r="G30" s="287"/>
      <c r="H30" s="288"/>
      <c r="I30" s="288"/>
      <c r="J30" s="288"/>
      <c r="K30" s="288"/>
      <c r="L30" s="289"/>
    </row>
    <row r="31" spans="1:17" ht="24.6" customHeight="1" thickBot="1">
      <c r="A31" s="294" t="s">
        <v>113</v>
      </c>
      <c r="B31" s="295"/>
      <c r="C31" s="295"/>
      <c r="D31" s="295"/>
      <c r="E31" s="295"/>
      <c r="F31" s="295"/>
      <c r="G31" s="296" t="s">
        <v>112</v>
      </c>
      <c r="H31" s="296"/>
      <c r="I31" s="280">
        <f>VLOOKUP(D1,M1:O29,3,0)</f>
        <v>45238</v>
      </c>
      <c r="J31" s="280"/>
      <c r="K31" s="280"/>
      <c r="L31" s="51" t="s">
        <v>111</v>
      </c>
      <c r="Q31" s="96"/>
    </row>
    <row r="32" spans="1:17">
      <c r="A32" s="50" t="s">
        <v>110</v>
      </c>
      <c r="B32" s="49"/>
      <c r="C32" s="49" t="s">
        <v>109</v>
      </c>
      <c r="D32" s="49"/>
      <c r="E32" s="49"/>
      <c r="F32" s="49"/>
      <c r="G32" s="49"/>
      <c r="H32" s="49"/>
      <c r="I32" s="49"/>
      <c r="J32" s="49"/>
      <c r="K32" s="49"/>
      <c r="L32" s="48"/>
    </row>
    <row r="33" spans="1:12">
      <c r="A33" s="47" t="s">
        <v>108</v>
      </c>
      <c r="C33" s="274" t="s">
        <v>106</v>
      </c>
      <c r="D33" s="274"/>
      <c r="E33" s="275">
        <v>12776</v>
      </c>
      <c r="F33" s="275"/>
      <c r="G33" s="46" t="s">
        <v>105</v>
      </c>
      <c r="H33" s="274" t="s">
        <v>152</v>
      </c>
      <c r="I33" s="274"/>
      <c r="J33" s="276">
        <v>668</v>
      </c>
      <c r="K33" s="276"/>
      <c r="L33" s="45"/>
    </row>
    <row r="34" spans="1:12" ht="30" customHeight="1">
      <c r="A34" s="271" t="s">
        <v>164</v>
      </c>
      <c r="B34" s="272"/>
      <c r="C34" s="272"/>
      <c r="D34" s="272"/>
      <c r="E34" s="272"/>
      <c r="F34" s="272"/>
      <c r="G34" s="272"/>
      <c r="H34" s="272"/>
      <c r="I34" s="272"/>
      <c r="J34" s="272"/>
      <c r="K34" s="272"/>
      <c r="L34" s="273"/>
    </row>
    <row r="35" spans="1:12">
      <c r="A35" s="47" t="s">
        <v>107</v>
      </c>
      <c r="C35" s="274" t="s">
        <v>106</v>
      </c>
      <c r="D35" s="274"/>
      <c r="E35" s="275">
        <v>20751</v>
      </c>
      <c r="F35" s="275"/>
      <c r="G35" s="46" t="s">
        <v>105</v>
      </c>
      <c r="H35" s="274" t="s">
        <v>152</v>
      </c>
      <c r="I35" s="274"/>
      <c r="J35" s="276">
        <v>182</v>
      </c>
      <c r="K35" s="276"/>
      <c r="L35" s="45"/>
    </row>
    <row r="36" spans="1:12" ht="29.4" customHeight="1">
      <c r="A36" s="271" t="s">
        <v>165</v>
      </c>
      <c r="B36" s="272"/>
      <c r="C36" s="272"/>
      <c r="D36" s="272"/>
      <c r="E36" s="272"/>
      <c r="F36" s="272"/>
      <c r="G36" s="272"/>
      <c r="H36" s="272"/>
      <c r="I36" s="272"/>
      <c r="J36" s="272"/>
      <c r="K36" s="272"/>
      <c r="L36" s="273"/>
    </row>
    <row r="37" spans="1:12" ht="30.6" customHeight="1">
      <c r="A37" s="271" t="s">
        <v>154</v>
      </c>
      <c r="B37" s="272"/>
      <c r="C37" s="272"/>
      <c r="D37" s="272"/>
      <c r="E37" s="272"/>
      <c r="F37" s="272"/>
      <c r="G37" s="272"/>
      <c r="H37" s="272"/>
      <c r="I37" s="272"/>
      <c r="J37" s="272"/>
      <c r="K37" s="272"/>
      <c r="L37" s="273"/>
    </row>
    <row r="38" spans="1:12" ht="27.6" customHeight="1">
      <c r="A38" s="277" t="s">
        <v>156</v>
      </c>
      <c r="B38" s="278"/>
      <c r="C38" s="278"/>
      <c r="D38" s="278"/>
      <c r="E38" s="278"/>
      <c r="F38" s="278"/>
      <c r="G38" s="278"/>
      <c r="H38" s="278"/>
      <c r="I38" s="278"/>
      <c r="J38" s="278"/>
      <c r="K38" s="278"/>
      <c r="L38" s="279"/>
    </row>
    <row r="39" spans="1:12">
      <c r="A39" s="44" t="s">
        <v>103</v>
      </c>
      <c r="L39" s="43"/>
    </row>
    <row r="40" spans="1:12" ht="15" thickBot="1">
      <c r="A40" s="42" t="s">
        <v>147</v>
      </c>
      <c r="B40" s="41"/>
      <c r="C40" s="41"/>
      <c r="D40" s="41"/>
      <c r="E40" s="41"/>
      <c r="F40" s="41"/>
      <c r="G40" s="41"/>
      <c r="H40" s="41"/>
      <c r="I40" s="41"/>
      <c r="J40" s="41"/>
      <c r="K40" s="41"/>
      <c r="L40" s="40"/>
    </row>
  </sheetData>
  <mergeCells count="30">
    <mergeCell ref="I3:L3"/>
    <mergeCell ref="A1:C2"/>
    <mergeCell ref="D1:E1"/>
    <mergeCell ref="I1:L1"/>
    <mergeCell ref="D2:F2"/>
    <mergeCell ref="I2:L2"/>
    <mergeCell ref="A4:F4"/>
    <mergeCell ref="G4:L4"/>
    <mergeCell ref="A6:A16"/>
    <mergeCell ref="G6:G14"/>
    <mergeCell ref="G15:G23"/>
    <mergeCell ref="A17:A27"/>
    <mergeCell ref="G24:G26"/>
    <mergeCell ref="G27:L30"/>
    <mergeCell ref="A28:A30"/>
    <mergeCell ref="A31:F31"/>
    <mergeCell ref="G31:H31"/>
    <mergeCell ref="I31:K31"/>
    <mergeCell ref="C33:D33"/>
    <mergeCell ref="E33:F33"/>
    <mergeCell ref="H33:I33"/>
    <mergeCell ref="J33:K33"/>
    <mergeCell ref="A37:L37"/>
    <mergeCell ref="A38:L38"/>
    <mergeCell ref="A34:L34"/>
    <mergeCell ref="C35:D35"/>
    <mergeCell ref="E35:F35"/>
    <mergeCell ref="H35:I35"/>
    <mergeCell ref="J35:K35"/>
    <mergeCell ref="A36:L36"/>
  </mergeCells>
  <phoneticPr fontId="4"/>
  <dataValidations count="1">
    <dataValidation type="list" allowBlank="1" showInputMessage="1" showErrorMessage="1" sqref="H33:I33 H35:I35" xr:uid="{EDB5BB4B-FCC4-490D-B1FA-DE83F5C2AFBF}">
      <formula1>"前回比↑,前回比↓,前回比→"</formula1>
    </dataValidation>
  </dataValidations>
  <printOptions horizontalCentered="1" verticalCentered="1"/>
  <pageMargins left="0.43307086614173229" right="0.43307086614173229" top="0.35433070866141736" bottom="0.35433070866141736" header="0" footer="0"/>
  <pageSetup paperSize="9" scale="94"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3942CE-593A-4DEA-9138-9E901E9D1EE4}">
  <dimension ref="A1:Q41"/>
  <sheetViews>
    <sheetView view="pageBreakPreview" topLeftCell="A25" zoomScaleNormal="100" zoomScaleSheetLayoutView="100" workbookViewId="0">
      <selection activeCell="N37" sqref="N37"/>
    </sheetView>
  </sheetViews>
  <sheetFormatPr defaultRowHeight="14.4"/>
  <cols>
    <col min="1" max="1" width="2.69921875" style="39" customWidth="1"/>
    <col min="2" max="2" width="8.09765625" style="39" customWidth="1"/>
    <col min="3" max="6" width="8" style="39" customWidth="1"/>
    <col min="7" max="7" width="2.69921875" style="39" customWidth="1"/>
    <col min="8" max="9" width="8" style="39" customWidth="1"/>
    <col min="10" max="13" width="8.796875" style="39"/>
    <col min="14" max="14" width="10.19921875" style="39" bestFit="1" customWidth="1"/>
    <col min="15" max="16384" width="8.796875" style="39"/>
  </cols>
  <sheetData>
    <row r="1" spans="1:15" ht="23.4" customHeight="1">
      <c r="A1" s="299" t="s">
        <v>146</v>
      </c>
      <c r="B1" s="299"/>
      <c r="C1" s="299"/>
      <c r="D1" s="290">
        <v>1078</v>
      </c>
      <c r="E1" s="290"/>
      <c r="F1" s="91" t="s">
        <v>145</v>
      </c>
      <c r="G1" s="300"/>
      <c r="H1" s="301"/>
      <c r="I1" s="293" t="s">
        <v>144</v>
      </c>
      <c r="J1" s="293"/>
      <c r="K1" s="293"/>
      <c r="L1" s="293"/>
      <c r="M1" s="92">
        <v>1077</v>
      </c>
      <c r="N1" s="93">
        <v>44859</v>
      </c>
      <c r="O1" s="93">
        <f t="shared" ref="O1:O28" si="0">N2</f>
        <v>45238</v>
      </c>
    </row>
    <row r="2" spans="1:15">
      <c r="A2" s="299"/>
      <c r="B2" s="299"/>
      <c r="C2" s="299"/>
      <c r="D2" s="298">
        <f>VLOOKUP(D1,M1:O29,2,0)</f>
        <v>45238</v>
      </c>
      <c r="E2" s="298"/>
      <c r="F2" s="298"/>
      <c r="G2" s="301"/>
      <c r="H2" s="301"/>
      <c r="I2" s="291" t="s">
        <v>143</v>
      </c>
      <c r="J2" s="291"/>
      <c r="K2" s="291"/>
      <c r="L2" s="291"/>
      <c r="M2" s="92">
        <v>1078</v>
      </c>
      <c r="N2" s="93">
        <v>45238</v>
      </c>
      <c r="O2" s="93">
        <f t="shared" si="0"/>
        <v>45254</v>
      </c>
    </row>
    <row r="3" spans="1:15" ht="15" thickBot="1">
      <c r="A3" s="90" t="s">
        <v>142</v>
      </c>
      <c r="D3" s="89"/>
      <c r="E3" s="89"/>
      <c r="F3" s="89"/>
      <c r="G3" s="302"/>
      <c r="H3" s="302"/>
      <c r="I3" s="292" t="s">
        <v>141</v>
      </c>
      <c r="J3" s="292"/>
      <c r="K3" s="292"/>
      <c r="L3" s="292"/>
      <c r="M3" s="92">
        <v>1079</v>
      </c>
      <c r="N3" s="93">
        <v>45254</v>
      </c>
      <c r="O3" s="93">
        <f t="shared" si="0"/>
        <v>45268</v>
      </c>
    </row>
    <row r="4" spans="1:15" ht="17.399999999999999" customHeight="1" thickBot="1">
      <c r="A4" s="265" t="s">
        <v>148</v>
      </c>
      <c r="B4" s="266"/>
      <c r="C4" s="266"/>
      <c r="D4" s="266"/>
      <c r="E4" s="266"/>
      <c r="F4" s="267"/>
      <c r="G4" s="265" t="s">
        <v>149</v>
      </c>
      <c r="H4" s="266"/>
      <c r="I4" s="266"/>
      <c r="J4" s="266"/>
      <c r="K4" s="266"/>
      <c r="L4" s="267"/>
      <c r="M4" s="92">
        <v>1080</v>
      </c>
      <c r="N4" s="93">
        <v>45268</v>
      </c>
      <c r="O4" s="93">
        <f t="shared" si="0"/>
        <v>45282</v>
      </c>
    </row>
    <row r="5" spans="1:15" ht="20.399999999999999" customHeight="1" thickBot="1">
      <c r="A5" s="88"/>
      <c r="B5" s="87" t="s">
        <v>140</v>
      </c>
      <c r="C5" s="87" t="s">
        <v>139</v>
      </c>
      <c r="D5" s="87" t="s">
        <v>138</v>
      </c>
      <c r="E5" s="87" t="s">
        <v>137</v>
      </c>
      <c r="F5" s="86" t="s">
        <v>136</v>
      </c>
      <c r="G5" s="85"/>
      <c r="H5" s="84" t="s">
        <v>140</v>
      </c>
      <c r="I5" s="84" t="s">
        <v>139</v>
      </c>
      <c r="J5" s="84" t="s">
        <v>138</v>
      </c>
      <c r="K5" s="84" t="s">
        <v>137</v>
      </c>
      <c r="L5" s="83" t="s">
        <v>136</v>
      </c>
      <c r="M5" s="92">
        <v>1081</v>
      </c>
      <c r="N5" s="93">
        <v>45282</v>
      </c>
      <c r="O5" s="93">
        <f t="shared" si="0"/>
        <v>45301</v>
      </c>
    </row>
    <row r="6" spans="1:15" ht="20.399999999999999" customHeight="1">
      <c r="A6" s="268" t="s">
        <v>135</v>
      </c>
      <c r="B6" s="72" t="s">
        <v>131</v>
      </c>
      <c r="C6" s="77" t="s">
        <v>157</v>
      </c>
      <c r="D6" s="70" t="s">
        <v>114</v>
      </c>
      <c r="E6" s="70" t="s">
        <v>114</v>
      </c>
      <c r="F6" s="69" t="s">
        <v>114</v>
      </c>
      <c r="G6" s="268" t="s">
        <v>135</v>
      </c>
      <c r="H6" s="72" t="s">
        <v>131</v>
      </c>
      <c r="I6" s="77" t="s">
        <v>114</v>
      </c>
      <c r="J6" s="70" t="s">
        <v>114</v>
      </c>
      <c r="K6" s="70" t="s">
        <v>114</v>
      </c>
      <c r="L6" s="69" t="s">
        <v>114</v>
      </c>
      <c r="M6" s="92">
        <v>1082</v>
      </c>
      <c r="N6" s="94">
        <v>45301</v>
      </c>
      <c r="O6" s="93">
        <f t="shared" si="0"/>
        <v>45316</v>
      </c>
    </row>
    <row r="7" spans="1:15" ht="20.399999999999999" customHeight="1">
      <c r="A7" s="269"/>
      <c r="B7" s="67" t="s">
        <v>129</v>
      </c>
      <c r="C7" s="59" t="s">
        <v>114</v>
      </c>
      <c r="D7" s="59" t="s">
        <v>114</v>
      </c>
      <c r="E7" s="59" t="s">
        <v>114</v>
      </c>
      <c r="F7" s="81" t="s">
        <v>114</v>
      </c>
      <c r="G7" s="269"/>
      <c r="H7" s="67" t="s">
        <v>129</v>
      </c>
      <c r="I7" s="82" t="s">
        <v>114</v>
      </c>
      <c r="J7" s="59" t="s">
        <v>114</v>
      </c>
      <c r="K7" s="59" t="s">
        <v>114</v>
      </c>
      <c r="L7" s="81" t="s">
        <v>114</v>
      </c>
      <c r="M7" s="92">
        <v>1083</v>
      </c>
      <c r="N7" s="93">
        <v>45316</v>
      </c>
      <c r="O7" s="93">
        <f t="shared" si="0"/>
        <v>45330</v>
      </c>
    </row>
    <row r="8" spans="1:15" ht="20.399999999999999" customHeight="1">
      <c r="A8" s="269"/>
      <c r="B8" s="67" t="s">
        <v>128</v>
      </c>
      <c r="C8" s="59" t="s">
        <v>114</v>
      </c>
      <c r="D8" s="59" t="s">
        <v>114</v>
      </c>
      <c r="E8" s="59" t="s">
        <v>114</v>
      </c>
      <c r="F8" s="81" t="s">
        <v>114</v>
      </c>
      <c r="G8" s="269"/>
      <c r="H8" s="67" t="s">
        <v>128</v>
      </c>
      <c r="I8" s="59" t="s">
        <v>114</v>
      </c>
      <c r="J8" s="59" t="s">
        <v>114</v>
      </c>
      <c r="K8" s="59" t="s">
        <v>114</v>
      </c>
      <c r="L8" s="81" t="s">
        <v>114</v>
      </c>
      <c r="M8" s="92">
        <v>1084</v>
      </c>
      <c r="N8" s="93">
        <v>45330</v>
      </c>
      <c r="O8" s="93">
        <f t="shared" si="0"/>
        <v>45348</v>
      </c>
    </row>
    <row r="9" spans="1:15" ht="20.399999999999999" customHeight="1">
      <c r="A9" s="269"/>
      <c r="B9" s="67" t="s">
        <v>127</v>
      </c>
      <c r="C9" s="80">
        <v>13000</v>
      </c>
      <c r="D9" s="80">
        <v>12500</v>
      </c>
      <c r="E9" s="80">
        <v>11500</v>
      </c>
      <c r="F9" s="68" t="s">
        <v>25</v>
      </c>
      <c r="G9" s="269"/>
      <c r="H9" s="67" t="s">
        <v>127</v>
      </c>
      <c r="I9" s="58" t="s">
        <v>25</v>
      </c>
      <c r="J9" s="58" t="s">
        <v>25</v>
      </c>
      <c r="K9" s="58" t="s">
        <v>25</v>
      </c>
      <c r="L9" s="68" t="s">
        <v>25</v>
      </c>
      <c r="M9" s="92">
        <v>1085</v>
      </c>
      <c r="N9" s="93">
        <v>45348</v>
      </c>
      <c r="O9" s="93">
        <f t="shared" si="0"/>
        <v>45359</v>
      </c>
    </row>
    <row r="10" spans="1:15" ht="20.399999999999999" customHeight="1">
      <c r="A10" s="269"/>
      <c r="B10" s="73">
        <v>14</v>
      </c>
      <c r="C10" s="80">
        <v>17000</v>
      </c>
      <c r="D10" s="80">
        <v>16500</v>
      </c>
      <c r="E10" s="80">
        <v>13700</v>
      </c>
      <c r="F10" s="78">
        <v>8600</v>
      </c>
      <c r="G10" s="269"/>
      <c r="H10" s="73">
        <v>14</v>
      </c>
      <c r="I10" s="57">
        <v>16000</v>
      </c>
      <c r="J10" s="57">
        <v>15500</v>
      </c>
      <c r="K10" s="57">
        <v>15000</v>
      </c>
      <c r="L10" s="68" t="s">
        <v>25</v>
      </c>
      <c r="M10" s="92">
        <v>1086</v>
      </c>
      <c r="N10" s="93">
        <v>45359</v>
      </c>
      <c r="O10" s="93">
        <f t="shared" si="0"/>
        <v>45376</v>
      </c>
    </row>
    <row r="11" spans="1:15" ht="20.399999999999999" customHeight="1">
      <c r="A11" s="269"/>
      <c r="B11" s="73">
        <v>16</v>
      </c>
      <c r="C11" s="80">
        <v>17000</v>
      </c>
      <c r="D11" s="80">
        <v>16500</v>
      </c>
      <c r="E11" s="80">
        <v>13634</v>
      </c>
      <c r="F11" s="78">
        <v>9300</v>
      </c>
      <c r="G11" s="269"/>
      <c r="H11" s="73" t="s">
        <v>126</v>
      </c>
      <c r="I11" s="57">
        <v>21000</v>
      </c>
      <c r="J11" s="57">
        <v>20500</v>
      </c>
      <c r="K11" s="57">
        <v>20000</v>
      </c>
      <c r="L11" s="68" t="s">
        <v>114</v>
      </c>
      <c r="M11" s="92">
        <v>1087</v>
      </c>
      <c r="N11" s="93">
        <v>45376</v>
      </c>
      <c r="O11" s="93">
        <f t="shared" si="0"/>
        <v>45390</v>
      </c>
    </row>
    <row r="12" spans="1:15" ht="20.399999999999999" customHeight="1">
      <c r="A12" s="269"/>
      <c r="B12" s="73">
        <v>18</v>
      </c>
      <c r="C12" s="80">
        <v>16400</v>
      </c>
      <c r="D12" s="80">
        <v>16000</v>
      </c>
      <c r="E12" s="80">
        <v>13500</v>
      </c>
      <c r="F12" s="78">
        <v>8600</v>
      </c>
      <c r="G12" s="269"/>
      <c r="H12" s="67" t="s">
        <v>124</v>
      </c>
      <c r="I12" s="57">
        <v>21000</v>
      </c>
      <c r="J12" s="57">
        <v>20500</v>
      </c>
      <c r="K12" s="57">
        <v>20000</v>
      </c>
      <c r="L12" s="68" t="s">
        <v>114</v>
      </c>
      <c r="M12" s="92">
        <v>1088</v>
      </c>
      <c r="N12" s="93">
        <v>45390</v>
      </c>
      <c r="O12" s="93">
        <f t="shared" si="0"/>
        <v>45407</v>
      </c>
    </row>
    <row r="13" spans="1:15" ht="20.399999999999999" customHeight="1">
      <c r="A13" s="269"/>
      <c r="B13" s="67" t="s">
        <v>124</v>
      </c>
      <c r="C13" s="80">
        <v>16344</v>
      </c>
      <c r="D13" s="80">
        <v>15000</v>
      </c>
      <c r="E13" s="80">
        <v>13634</v>
      </c>
      <c r="F13" s="74">
        <v>8000</v>
      </c>
      <c r="G13" s="269"/>
      <c r="H13" s="67" t="s">
        <v>123</v>
      </c>
      <c r="I13" s="57">
        <v>23000</v>
      </c>
      <c r="J13" s="57">
        <v>21500</v>
      </c>
      <c r="K13" s="57">
        <v>20000</v>
      </c>
      <c r="L13" s="68" t="s">
        <v>114</v>
      </c>
      <c r="M13" s="92">
        <v>1089</v>
      </c>
      <c r="N13" s="93">
        <v>45407</v>
      </c>
      <c r="O13" s="93">
        <f t="shared" si="0"/>
        <v>45421</v>
      </c>
    </row>
    <row r="14" spans="1:15" ht="20.399999999999999" customHeight="1" thickBot="1">
      <c r="A14" s="269"/>
      <c r="B14" s="67" t="s">
        <v>123</v>
      </c>
      <c r="C14" s="80">
        <v>14800</v>
      </c>
      <c r="D14" s="80">
        <v>14000</v>
      </c>
      <c r="E14" s="80">
        <v>12800</v>
      </c>
      <c r="F14" s="78">
        <v>10890</v>
      </c>
      <c r="G14" s="270"/>
      <c r="H14" s="65" t="s">
        <v>125</v>
      </c>
      <c r="I14" s="79">
        <v>24000</v>
      </c>
      <c r="J14" s="53">
        <v>19500</v>
      </c>
      <c r="K14" s="53">
        <v>18000</v>
      </c>
      <c r="L14" s="66" t="s">
        <v>114</v>
      </c>
      <c r="M14" s="92">
        <v>1090</v>
      </c>
      <c r="N14" s="93">
        <v>45421</v>
      </c>
      <c r="O14" s="93">
        <f t="shared" si="0"/>
        <v>45436</v>
      </c>
    </row>
    <row r="15" spans="1:15" ht="20.399999999999999" customHeight="1">
      <c r="A15" s="269"/>
      <c r="B15" s="67" t="s">
        <v>121</v>
      </c>
      <c r="C15" s="80">
        <v>13980</v>
      </c>
      <c r="D15" s="80">
        <v>13500</v>
      </c>
      <c r="E15" s="80">
        <v>12100</v>
      </c>
      <c r="F15" s="78">
        <v>9600</v>
      </c>
      <c r="G15" s="268" t="s">
        <v>132</v>
      </c>
      <c r="H15" s="72" t="s">
        <v>131</v>
      </c>
      <c r="I15" s="77" t="s">
        <v>134</v>
      </c>
      <c r="J15" s="70" t="s">
        <v>114</v>
      </c>
      <c r="K15" s="70" t="s">
        <v>114</v>
      </c>
      <c r="L15" s="69" t="s">
        <v>114</v>
      </c>
      <c r="M15" s="92">
        <v>1091</v>
      </c>
      <c r="N15" s="93">
        <v>45436</v>
      </c>
      <c r="O15" s="93">
        <f t="shared" si="0"/>
        <v>45450</v>
      </c>
    </row>
    <row r="16" spans="1:15" ht="20.399999999999999" customHeight="1" thickBot="1">
      <c r="A16" s="270"/>
      <c r="B16" s="65" t="s">
        <v>119</v>
      </c>
      <c r="C16" s="79">
        <v>12690</v>
      </c>
      <c r="D16" s="79">
        <v>11000</v>
      </c>
      <c r="E16" s="79">
        <v>11200</v>
      </c>
      <c r="F16" s="52">
        <v>11000</v>
      </c>
      <c r="G16" s="269"/>
      <c r="H16" s="67" t="s">
        <v>129</v>
      </c>
      <c r="I16" s="76" t="s">
        <v>133</v>
      </c>
      <c r="J16" s="58" t="s">
        <v>114</v>
      </c>
      <c r="K16" s="58" t="s">
        <v>114</v>
      </c>
      <c r="L16" s="78">
        <v>8700</v>
      </c>
      <c r="M16" s="92">
        <v>1092</v>
      </c>
      <c r="N16" s="93">
        <v>45450</v>
      </c>
      <c r="O16" s="93">
        <f t="shared" si="0"/>
        <v>45468</v>
      </c>
    </row>
    <row r="17" spans="1:17" ht="20.399999999999999" customHeight="1">
      <c r="A17" s="268" t="s">
        <v>132</v>
      </c>
      <c r="B17" s="72" t="s">
        <v>131</v>
      </c>
      <c r="C17" s="77" t="s">
        <v>163</v>
      </c>
      <c r="D17" s="77" t="s">
        <v>114</v>
      </c>
      <c r="E17" s="77" t="s">
        <v>114</v>
      </c>
      <c r="F17" s="69" t="s">
        <v>114</v>
      </c>
      <c r="G17" s="269"/>
      <c r="H17" s="67" t="s">
        <v>128</v>
      </c>
      <c r="I17" s="57">
        <v>11500</v>
      </c>
      <c r="J17" s="58" t="s">
        <v>114</v>
      </c>
      <c r="K17" s="58" t="s">
        <v>114</v>
      </c>
      <c r="L17" s="56">
        <v>8700</v>
      </c>
      <c r="M17" s="92">
        <v>1093</v>
      </c>
      <c r="N17" s="93">
        <v>45468</v>
      </c>
      <c r="O17" s="93">
        <f t="shared" si="0"/>
        <v>45481</v>
      </c>
    </row>
    <row r="18" spans="1:17" ht="20.399999999999999" customHeight="1">
      <c r="A18" s="269"/>
      <c r="B18" s="67" t="s">
        <v>129</v>
      </c>
      <c r="C18" s="76" t="s">
        <v>172</v>
      </c>
      <c r="D18" s="58" t="s">
        <v>114</v>
      </c>
      <c r="E18" s="58" t="s">
        <v>114</v>
      </c>
      <c r="F18" s="68" t="s">
        <v>114</v>
      </c>
      <c r="G18" s="269"/>
      <c r="H18" s="67" t="s">
        <v>127</v>
      </c>
      <c r="I18" s="57">
        <v>15000</v>
      </c>
      <c r="J18" s="57">
        <v>14500</v>
      </c>
      <c r="K18" s="57">
        <v>14000</v>
      </c>
      <c r="L18" s="56">
        <v>8700</v>
      </c>
      <c r="M18" s="92">
        <v>1094</v>
      </c>
      <c r="N18" s="93">
        <v>45481</v>
      </c>
      <c r="O18" s="93">
        <f t="shared" si="0"/>
        <v>45498</v>
      </c>
    </row>
    <row r="19" spans="1:17" ht="20.399999999999999" customHeight="1">
      <c r="A19" s="269"/>
      <c r="B19" s="67" t="s">
        <v>128</v>
      </c>
      <c r="C19" s="75">
        <v>11000</v>
      </c>
      <c r="D19" s="75">
        <v>9000</v>
      </c>
      <c r="E19" s="58" t="s">
        <v>114</v>
      </c>
      <c r="F19" s="74">
        <v>8800</v>
      </c>
      <c r="G19" s="269"/>
      <c r="H19" s="73">
        <v>14</v>
      </c>
      <c r="I19" s="57">
        <v>23900</v>
      </c>
      <c r="J19" s="75">
        <v>23400</v>
      </c>
      <c r="K19" s="57">
        <v>23100</v>
      </c>
      <c r="L19" s="56">
        <v>9000</v>
      </c>
      <c r="M19" s="92">
        <v>1095</v>
      </c>
      <c r="N19" s="93">
        <v>45498</v>
      </c>
      <c r="O19" s="93">
        <f t="shared" si="0"/>
        <v>45512</v>
      </c>
    </row>
    <row r="20" spans="1:17" ht="20.399999999999999" customHeight="1">
      <c r="A20" s="269"/>
      <c r="B20" s="67" t="s">
        <v>127</v>
      </c>
      <c r="C20" s="57">
        <v>16000</v>
      </c>
      <c r="D20" s="57">
        <v>15500</v>
      </c>
      <c r="E20" s="57">
        <v>14500</v>
      </c>
      <c r="F20" s="56">
        <v>8800</v>
      </c>
      <c r="G20" s="269"/>
      <c r="H20" s="73" t="s">
        <v>126</v>
      </c>
      <c r="I20" s="57">
        <v>26800</v>
      </c>
      <c r="J20" s="57">
        <v>26300</v>
      </c>
      <c r="K20" s="57">
        <v>25800</v>
      </c>
      <c r="L20" s="56">
        <v>13300</v>
      </c>
      <c r="M20" s="92">
        <v>1096</v>
      </c>
      <c r="N20" s="93">
        <v>45512</v>
      </c>
      <c r="O20" s="93">
        <f t="shared" si="0"/>
        <v>45527</v>
      </c>
    </row>
    <row r="21" spans="1:17" ht="20.399999999999999" customHeight="1">
      <c r="A21" s="269"/>
      <c r="B21" s="73">
        <v>14</v>
      </c>
      <c r="C21" s="57">
        <v>14000</v>
      </c>
      <c r="D21" s="57">
        <v>13800</v>
      </c>
      <c r="E21" s="57">
        <v>13700</v>
      </c>
      <c r="F21" s="78">
        <v>9000</v>
      </c>
      <c r="G21" s="269"/>
      <c r="H21" s="67" t="s">
        <v>124</v>
      </c>
      <c r="I21" s="57">
        <v>23310</v>
      </c>
      <c r="J21" s="57">
        <v>22810</v>
      </c>
      <c r="K21" s="57">
        <v>22600</v>
      </c>
      <c r="L21" s="56">
        <v>15500</v>
      </c>
      <c r="M21" s="92">
        <v>1097</v>
      </c>
      <c r="N21" s="93">
        <v>45527</v>
      </c>
      <c r="O21" s="93">
        <f t="shared" si="0"/>
        <v>45544</v>
      </c>
    </row>
    <row r="22" spans="1:17" ht="20.399999999999999" customHeight="1">
      <c r="A22" s="269"/>
      <c r="B22" s="73">
        <v>16</v>
      </c>
      <c r="C22" s="57">
        <v>14000</v>
      </c>
      <c r="D22" s="57">
        <v>13800</v>
      </c>
      <c r="E22" s="57">
        <v>13000</v>
      </c>
      <c r="F22" s="56">
        <v>10000</v>
      </c>
      <c r="G22" s="269"/>
      <c r="H22" s="67" t="s">
        <v>123</v>
      </c>
      <c r="I22" s="57">
        <v>25500</v>
      </c>
      <c r="J22" s="57">
        <v>25000</v>
      </c>
      <c r="K22" s="57">
        <v>24500</v>
      </c>
      <c r="L22" s="56">
        <v>17690</v>
      </c>
      <c r="M22" s="92">
        <v>1098</v>
      </c>
      <c r="N22" s="93">
        <v>45544</v>
      </c>
      <c r="O22" s="93">
        <f t="shared" si="0"/>
        <v>45560</v>
      </c>
    </row>
    <row r="23" spans="1:17" ht="20.399999999999999" customHeight="1" thickBot="1">
      <c r="A23" s="269"/>
      <c r="B23" s="73">
        <v>18</v>
      </c>
      <c r="C23" s="57">
        <v>13899</v>
      </c>
      <c r="D23" s="57">
        <v>13500</v>
      </c>
      <c r="E23" s="57">
        <v>13000</v>
      </c>
      <c r="F23" s="56">
        <v>10000</v>
      </c>
      <c r="G23" s="270"/>
      <c r="H23" s="65" t="s">
        <v>125</v>
      </c>
      <c r="I23" s="79">
        <v>19500</v>
      </c>
      <c r="J23" s="53">
        <v>18000</v>
      </c>
      <c r="K23" s="53">
        <v>17690</v>
      </c>
      <c r="L23" s="64">
        <v>16800</v>
      </c>
      <c r="M23" s="92">
        <v>1099</v>
      </c>
      <c r="N23" s="93">
        <v>45560</v>
      </c>
      <c r="O23" s="93">
        <f t="shared" si="0"/>
        <v>45573</v>
      </c>
    </row>
    <row r="24" spans="1:17" ht="20.399999999999999" customHeight="1">
      <c r="A24" s="269"/>
      <c r="B24" s="67" t="s">
        <v>124</v>
      </c>
      <c r="C24" s="57">
        <v>15600</v>
      </c>
      <c r="D24" s="57">
        <v>15000</v>
      </c>
      <c r="E24" s="57">
        <v>13000</v>
      </c>
      <c r="F24" s="56">
        <v>11010</v>
      </c>
      <c r="G24" s="268" t="s">
        <v>117</v>
      </c>
      <c r="H24" s="72">
        <v>16</v>
      </c>
      <c r="I24" s="71">
        <v>27000</v>
      </c>
      <c r="J24" s="70" t="s">
        <v>114</v>
      </c>
      <c r="K24" s="70" t="s">
        <v>114</v>
      </c>
      <c r="L24" s="69" t="s">
        <v>114</v>
      </c>
      <c r="M24" s="92">
        <v>1100</v>
      </c>
      <c r="N24" s="93">
        <v>45573</v>
      </c>
      <c r="O24" s="93">
        <f t="shared" si="0"/>
        <v>45590</v>
      </c>
    </row>
    <row r="25" spans="1:17" ht="20.399999999999999" customHeight="1">
      <c r="A25" s="269"/>
      <c r="B25" s="67" t="s">
        <v>123</v>
      </c>
      <c r="C25" s="57">
        <v>15800</v>
      </c>
      <c r="D25" s="57">
        <v>15300</v>
      </c>
      <c r="E25" s="57">
        <v>12790</v>
      </c>
      <c r="F25" s="56">
        <v>10500</v>
      </c>
      <c r="G25" s="269"/>
      <c r="H25" s="67" t="s">
        <v>122</v>
      </c>
      <c r="I25" s="57">
        <v>25000</v>
      </c>
      <c r="J25" s="58" t="s">
        <v>114</v>
      </c>
      <c r="K25" s="58" t="s">
        <v>114</v>
      </c>
      <c r="L25" s="68" t="s">
        <v>114</v>
      </c>
      <c r="M25" s="92">
        <v>1101</v>
      </c>
      <c r="N25" s="93">
        <v>45590</v>
      </c>
      <c r="O25" s="93">
        <f t="shared" si="0"/>
        <v>45238</v>
      </c>
    </row>
    <row r="26" spans="1:17" ht="20.399999999999999" customHeight="1" thickBot="1">
      <c r="A26" s="269"/>
      <c r="B26" s="67" t="s">
        <v>121</v>
      </c>
      <c r="C26" s="80">
        <v>14500</v>
      </c>
      <c r="D26" s="57">
        <v>14000</v>
      </c>
      <c r="E26" s="57">
        <v>13000</v>
      </c>
      <c r="F26" s="56">
        <v>11100</v>
      </c>
      <c r="G26" s="270"/>
      <c r="H26" s="65" t="s">
        <v>120</v>
      </c>
      <c r="I26" s="54" t="s">
        <v>114</v>
      </c>
      <c r="J26" s="54" t="s">
        <v>114</v>
      </c>
      <c r="K26" s="54" t="s">
        <v>114</v>
      </c>
      <c r="L26" s="66" t="s">
        <v>114</v>
      </c>
      <c r="M26" s="95">
        <v>1078</v>
      </c>
      <c r="N26" s="93">
        <v>45238</v>
      </c>
      <c r="O26" s="93">
        <f t="shared" si="0"/>
        <v>45254</v>
      </c>
    </row>
    <row r="27" spans="1:17" ht="20.399999999999999" customHeight="1" thickBot="1">
      <c r="A27" s="270"/>
      <c r="B27" s="65" t="s">
        <v>119</v>
      </c>
      <c r="C27" s="53">
        <v>14200</v>
      </c>
      <c r="D27" s="53">
        <v>13000</v>
      </c>
      <c r="E27" s="53">
        <v>12300</v>
      </c>
      <c r="F27" s="64">
        <v>10500</v>
      </c>
      <c r="G27" s="281" t="s">
        <v>118</v>
      </c>
      <c r="H27" s="282"/>
      <c r="I27" s="282"/>
      <c r="J27" s="282"/>
      <c r="K27" s="282"/>
      <c r="L27" s="283"/>
      <c r="M27" s="92">
        <v>1079</v>
      </c>
      <c r="N27" s="93">
        <v>45254</v>
      </c>
      <c r="O27" s="93">
        <f t="shared" si="0"/>
        <v>45268</v>
      </c>
    </row>
    <row r="28" spans="1:17" ht="20.399999999999999" customHeight="1">
      <c r="A28" s="297" t="s">
        <v>117</v>
      </c>
      <c r="B28" s="63">
        <v>16</v>
      </c>
      <c r="C28" s="61">
        <v>22000</v>
      </c>
      <c r="D28" s="62" t="s">
        <v>114</v>
      </c>
      <c r="E28" s="61">
        <v>15000</v>
      </c>
      <c r="F28" s="60">
        <v>14000</v>
      </c>
      <c r="G28" s="284"/>
      <c r="H28" s="285"/>
      <c r="I28" s="285"/>
      <c r="J28" s="285"/>
      <c r="K28" s="285"/>
      <c r="L28" s="286"/>
      <c r="M28" s="92">
        <v>1080</v>
      </c>
      <c r="N28" s="93">
        <v>45268</v>
      </c>
      <c r="O28" s="93">
        <f t="shared" si="0"/>
        <v>45282</v>
      </c>
    </row>
    <row r="29" spans="1:17" ht="20.399999999999999" customHeight="1">
      <c r="A29" s="269"/>
      <c r="B29" s="59" t="s">
        <v>116</v>
      </c>
      <c r="C29" s="57">
        <v>22000</v>
      </c>
      <c r="D29" s="58" t="s">
        <v>114</v>
      </c>
      <c r="E29" s="57">
        <v>15000</v>
      </c>
      <c r="F29" s="56">
        <v>14000</v>
      </c>
      <c r="G29" s="284"/>
      <c r="H29" s="285"/>
      <c r="I29" s="285"/>
      <c r="J29" s="285"/>
      <c r="K29" s="285"/>
      <c r="L29" s="286"/>
      <c r="M29" s="92">
        <v>1081</v>
      </c>
      <c r="N29" s="93">
        <v>45282</v>
      </c>
      <c r="O29" s="93" t="s">
        <v>166</v>
      </c>
    </row>
    <row r="30" spans="1:17" ht="20.399999999999999" customHeight="1" thickBot="1">
      <c r="A30" s="270"/>
      <c r="B30" s="55" t="s">
        <v>115</v>
      </c>
      <c r="C30" s="54" t="s">
        <v>25</v>
      </c>
      <c r="D30" s="54" t="s">
        <v>114</v>
      </c>
      <c r="E30" s="53">
        <v>15000</v>
      </c>
      <c r="F30" s="52">
        <v>14000</v>
      </c>
      <c r="G30" s="287"/>
      <c r="H30" s="288"/>
      <c r="I30" s="288"/>
      <c r="J30" s="288"/>
      <c r="K30" s="288"/>
      <c r="L30" s="289"/>
    </row>
    <row r="31" spans="1:17" ht="24.6" customHeight="1" thickBot="1">
      <c r="A31" s="294" t="s">
        <v>113</v>
      </c>
      <c r="B31" s="295"/>
      <c r="C31" s="295"/>
      <c r="D31" s="295"/>
      <c r="E31" s="295"/>
      <c r="F31" s="295"/>
      <c r="G31" s="296" t="s">
        <v>112</v>
      </c>
      <c r="H31" s="296"/>
      <c r="I31" s="280">
        <f>VLOOKUP(D1,M1:O29,3,0)</f>
        <v>45254</v>
      </c>
      <c r="J31" s="280"/>
      <c r="K31" s="280"/>
      <c r="L31" s="51" t="s">
        <v>111</v>
      </c>
      <c r="Q31" s="96"/>
    </row>
    <row r="32" spans="1:17">
      <c r="A32" s="50" t="s">
        <v>110</v>
      </c>
      <c r="B32" s="49"/>
      <c r="C32" s="49" t="s">
        <v>167</v>
      </c>
      <c r="D32" s="49"/>
      <c r="E32" s="49"/>
      <c r="F32" s="49"/>
      <c r="G32" s="49"/>
      <c r="H32" s="49"/>
      <c r="I32" s="49"/>
      <c r="J32" s="49"/>
      <c r="K32" s="49"/>
      <c r="L32" s="48"/>
    </row>
    <row r="33" spans="1:12">
      <c r="A33" s="47" t="s">
        <v>108</v>
      </c>
      <c r="C33" s="274" t="s">
        <v>168</v>
      </c>
      <c r="D33" s="274"/>
      <c r="E33" s="275">
        <v>13490</v>
      </c>
      <c r="F33" s="275"/>
      <c r="G33" s="46" t="s">
        <v>105</v>
      </c>
      <c r="H33" s="274" t="s">
        <v>170</v>
      </c>
      <c r="I33" s="274"/>
      <c r="J33" s="276" t="s">
        <v>171</v>
      </c>
      <c r="K33" s="276"/>
      <c r="L33" s="45"/>
    </row>
    <row r="34" spans="1:12">
      <c r="A34" s="47"/>
      <c r="C34" s="274" t="s">
        <v>169</v>
      </c>
      <c r="D34" s="274"/>
      <c r="E34" s="275">
        <v>12069</v>
      </c>
      <c r="F34" s="275"/>
      <c r="G34" s="46" t="s">
        <v>105</v>
      </c>
      <c r="H34" s="274" t="s">
        <v>152</v>
      </c>
      <c r="I34" s="274"/>
      <c r="J34" s="276">
        <v>707</v>
      </c>
      <c r="K34" s="276"/>
      <c r="L34" s="45"/>
    </row>
    <row r="35" spans="1:12" ht="30" customHeight="1">
      <c r="A35" s="271" t="s">
        <v>173</v>
      </c>
      <c r="B35" s="272"/>
      <c r="C35" s="272"/>
      <c r="D35" s="272"/>
      <c r="E35" s="272"/>
      <c r="F35" s="272"/>
      <c r="G35" s="272"/>
      <c r="H35" s="272"/>
      <c r="I35" s="272"/>
      <c r="J35" s="272"/>
      <c r="K35" s="272"/>
      <c r="L35" s="273"/>
    </row>
    <row r="36" spans="1:12">
      <c r="A36" s="47" t="s">
        <v>107</v>
      </c>
      <c r="C36" s="274" t="s">
        <v>106</v>
      </c>
      <c r="D36" s="274"/>
      <c r="E36" s="275">
        <v>22446</v>
      </c>
      <c r="F36" s="275"/>
      <c r="G36" s="46" t="s">
        <v>105</v>
      </c>
      <c r="H36" s="274" t="s">
        <v>104</v>
      </c>
      <c r="I36" s="274"/>
      <c r="J36" s="276">
        <v>1695</v>
      </c>
      <c r="K36" s="276"/>
      <c r="L36" s="45"/>
    </row>
    <row r="37" spans="1:12" ht="27.6" customHeight="1">
      <c r="A37" s="271" t="s">
        <v>174</v>
      </c>
      <c r="B37" s="272"/>
      <c r="C37" s="272"/>
      <c r="D37" s="272"/>
      <c r="E37" s="272"/>
      <c r="F37" s="272"/>
      <c r="G37" s="272"/>
      <c r="H37" s="272"/>
      <c r="I37" s="272"/>
      <c r="J37" s="272"/>
      <c r="K37" s="272"/>
      <c r="L37" s="273"/>
    </row>
    <row r="38" spans="1:12" ht="30.6" customHeight="1">
      <c r="A38" s="271" t="s">
        <v>154</v>
      </c>
      <c r="B38" s="272"/>
      <c r="C38" s="272"/>
      <c r="D38" s="272"/>
      <c r="E38" s="272"/>
      <c r="F38" s="272"/>
      <c r="G38" s="272"/>
      <c r="H38" s="272"/>
      <c r="I38" s="272"/>
      <c r="J38" s="272"/>
      <c r="K38" s="272"/>
      <c r="L38" s="273"/>
    </row>
    <row r="39" spans="1:12" ht="27.6" customHeight="1">
      <c r="A39" s="277" t="s">
        <v>156</v>
      </c>
      <c r="B39" s="278"/>
      <c r="C39" s="278"/>
      <c r="D39" s="278"/>
      <c r="E39" s="278"/>
      <c r="F39" s="278"/>
      <c r="G39" s="278"/>
      <c r="H39" s="278"/>
      <c r="I39" s="278"/>
      <c r="J39" s="278"/>
      <c r="K39" s="278"/>
      <c r="L39" s="279"/>
    </row>
    <row r="40" spans="1:12">
      <c r="A40" s="44" t="s">
        <v>103</v>
      </c>
      <c r="L40" s="43"/>
    </row>
    <row r="41" spans="1:12" ht="15" thickBot="1">
      <c r="A41" s="42" t="s">
        <v>147</v>
      </c>
      <c r="B41" s="41"/>
      <c r="C41" s="41"/>
      <c r="D41" s="41"/>
      <c r="E41" s="41"/>
      <c r="F41" s="41"/>
      <c r="G41" s="41"/>
      <c r="H41" s="41"/>
      <c r="I41" s="41"/>
      <c r="J41" s="41"/>
      <c r="K41" s="41"/>
      <c r="L41" s="40"/>
    </row>
  </sheetData>
  <mergeCells count="35">
    <mergeCell ref="C34:D34"/>
    <mergeCell ref="E34:F34"/>
    <mergeCell ref="H34:I34"/>
    <mergeCell ref="J34:K34"/>
    <mergeCell ref="A38:L38"/>
    <mergeCell ref="A39:L39"/>
    <mergeCell ref="G1:H3"/>
    <mergeCell ref="A35:L35"/>
    <mergeCell ref="C36:D36"/>
    <mergeCell ref="E36:F36"/>
    <mergeCell ref="H36:I36"/>
    <mergeCell ref="J36:K36"/>
    <mergeCell ref="A37:L37"/>
    <mergeCell ref="A31:F31"/>
    <mergeCell ref="G31:H31"/>
    <mergeCell ref="I31:K31"/>
    <mergeCell ref="C33:D33"/>
    <mergeCell ref="E33:F33"/>
    <mergeCell ref="H33:I33"/>
    <mergeCell ref="J33:K33"/>
    <mergeCell ref="A4:F4"/>
    <mergeCell ref="G4:L4"/>
    <mergeCell ref="A6:A16"/>
    <mergeCell ref="G6:G14"/>
    <mergeCell ref="G15:G23"/>
    <mergeCell ref="A17:A27"/>
    <mergeCell ref="G24:G26"/>
    <mergeCell ref="G27:L30"/>
    <mergeCell ref="A28:A30"/>
    <mergeCell ref="I3:L3"/>
    <mergeCell ref="A1:C2"/>
    <mergeCell ref="D1:E1"/>
    <mergeCell ref="I1:L1"/>
    <mergeCell ref="D2:F2"/>
    <mergeCell ref="I2:L2"/>
  </mergeCells>
  <phoneticPr fontId="4"/>
  <dataValidations count="1">
    <dataValidation type="list" allowBlank="1" showInputMessage="1" showErrorMessage="1" sqref="H36:I36 H33:I34" xr:uid="{5AAD680B-6158-485F-BBAC-91F419D9E134}">
      <formula1>"前回比↑,前回比↓,前回比→"</formula1>
    </dataValidation>
  </dataValidations>
  <printOptions horizontalCentered="1" verticalCentered="1"/>
  <pageMargins left="0.43307086614173229" right="0.43307086614173229" top="0.35433070866141736" bottom="0.35433070866141736" header="0" footer="0"/>
  <pageSetup paperSize="9" scale="93"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BDD509-29D1-4EC7-8116-06878368DB69}">
  <dimension ref="A1:Q41"/>
  <sheetViews>
    <sheetView view="pageBreakPreview" zoomScaleNormal="100" zoomScaleSheetLayoutView="100" workbookViewId="0">
      <selection activeCell="P37" sqref="P37"/>
    </sheetView>
  </sheetViews>
  <sheetFormatPr defaultRowHeight="14.4"/>
  <cols>
    <col min="1" max="1" width="2.69921875" style="39" customWidth="1"/>
    <col min="2" max="2" width="8.09765625" style="39" customWidth="1"/>
    <col min="3" max="6" width="8" style="39" customWidth="1"/>
    <col min="7" max="7" width="2.69921875" style="39" customWidth="1"/>
    <col min="8" max="9" width="8" style="39" customWidth="1"/>
    <col min="10" max="13" width="8.796875" style="39"/>
    <col min="14" max="14" width="10.19921875" style="39" bestFit="1" customWidth="1"/>
    <col min="15" max="16384" width="8.796875" style="39"/>
  </cols>
  <sheetData>
    <row r="1" spans="1:15" ht="23.4" customHeight="1">
      <c r="A1" s="299" t="s">
        <v>146</v>
      </c>
      <c r="B1" s="299"/>
      <c r="C1" s="299"/>
      <c r="D1" s="290">
        <v>1079</v>
      </c>
      <c r="E1" s="290"/>
      <c r="F1" s="91" t="s">
        <v>145</v>
      </c>
      <c r="G1" s="300"/>
      <c r="H1" s="301"/>
      <c r="I1" s="293" t="s">
        <v>144</v>
      </c>
      <c r="J1" s="293"/>
      <c r="K1" s="293"/>
      <c r="L1" s="293"/>
      <c r="M1" s="92">
        <v>1077</v>
      </c>
      <c r="N1" s="93">
        <v>44859</v>
      </c>
      <c r="O1" s="93">
        <f t="shared" ref="O1:O28" si="0">N2</f>
        <v>45238</v>
      </c>
    </row>
    <row r="2" spans="1:15">
      <c r="A2" s="299"/>
      <c r="B2" s="299"/>
      <c r="C2" s="299"/>
      <c r="D2" s="298">
        <f>VLOOKUP(D1,M1:O29,2,0)</f>
        <v>45254</v>
      </c>
      <c r="E2" s="298"/>
      <c r="F2" s="298"/>
      <c r="G2" s="301"/>
      <c r="H2" s="301"/>
      <c r="I2" s="291" t="s">
        <v>143</v>
      </c>
      <c r="J2" s="291"/>
      <c r="K2" s="291"/>
      <c r="L2" s="291"/>
      <c r="M2" s="92">
        <v>1078</v>
      </c>
      <c r="N2" s="93">
        <v>45238</v>
      </c>
      <c r="O2" s="93">
        <f t="shared" si="0"/>
        <v>45254</v>
      </c>
    </row>
    <row r="3" spans="1:15" ht="15" thickBot="1">
      <c r="A3" s="90" t="s">
        <v>142</v>
      </c>
      <c r="D3" s="89"/>
      <c r="E3" s="89"/>
      <c r="F3" s="89"/>
      <c r="G3" s="302"/>
      <c r="H3" s="302"/>
      <c r="I3" s="292" t="s">
        <v>141</v>
      </c>
      <c r="J3" s="292"/>
      <c r="K3" s="292"/>
      <c r="L3" s="292"/>
      <c r="M3" s="92">
        <v>1079</v>
      </c>
      <c r="N3" s="93">
        <v>45254</v>
      </c>
      <c r="O3" s="93">
        <f t="shared" si="0"/>
        <v>45268</v>
      </c>
    </row>
    <row r="4" spans="1:15" ht="17.399999999999999" customHeight="1" thickBot="1">
      <c r="A4" s="265" t="s">
        <v>148</v>
      </c>
      <c r="B4" s="266"/>
      <c r="C4" s="266"/>
      <c r="D4" s="266"/>
      <c r="E4" s="266"/>
      <c r="F4" s="267"/>
      <c r="G4" s="265" t="s">
        <v>149</v>
      </c>
      <c r="H4" s="266"/>
      <c r="I4" s="266"/>
      <c r="J4" s="266"/>
      <c r="K4" s="266"/>
      <c r="L4" s="267"/>
      <c r="M4" s="92">
        <v>1080</v>
      </c>
      <c r="N4" s="93">
        <v>45268</v>
      </c>
      <c r="O4" s="93">
        <f t="shared" si="0"/>
        <v>45282</v>
      </c>
    </row>
    <row r="5" spans="1:15" ht="20.399999999999999" customHeight="1" thickBot="1">
      <c r="A5" s="88"/>
      <c r="B5" s="87" t="s">
        <v>140</v>
      </c>
      <c r="C5" s="87" t="s">
        <v>139</v>
      </c>
      <c r="D5" s="87" t="s">
        <v>138</v>
      </c>
      <c r="E5" s="87" t="s">
        <v>137</v>
      </c>
      <c r="F5" s="86" t="s">
        <v>136</v>
      </c>
      <c r="G5" s="85"/>
      <c r="H5" s="84" t="s">
        <v>140</v>
      </c>
      <c r="I5" s="84" t="s">
        <v>139</v>
      </c>
      <c r="J5" s="84" t="s">
        <v>138</v>
      </c>
      <c r="K5" s="84" t="s">
        <v>137</v>
      </c>
      <c r="L5" s="83" t="s">
        <v>136</v>
      </c>
      <c r="M5" s="92">
        <v>1081</v>
      </c>
      <c r="N5" s="93">
        <v>45282</v>
      </c>
      <c r="O5" s="93">
        <f t="shared" si="0"/>
        <v>45301</v>
      </c>
    </row>
    <row r="6" spans="1:15" ht="20.399999999999999" customHeight="1">
      <c r="A6" s="268" t="s">
        <v>135</v>
      </c>
      <c r="B6" s="72" t="s">
        <v>131</v>
      </c>
      <c r="C6" s="77" t="s">
        <v>177</v>
      </c>
      <c r="D6" s="70" t="s">
        <v>114</v>
      </c>
      <c r="E6" s="70" t="s">
        <v>114</v>
      </c>
      <c r="F6" s="69" t="s">
        <v>114</v>
      </c>
      <c r="G6" s="268" t="s">
        <v>135</v>
      </c>
      <c r="H6" s="72" t="s">
        <v>131</v>
      </c>
      <c r="I6" s="77" t="s">
        <v>114</v>
      </c>
      <c r="J6" s="70" t="s">
        <v>114</v>
      </c>
      <c r="K6" s="70" t="s">
        <v>114</v>
      </c>
      <c r="L6" s="69" t="s">
        <v>114</v>
      </c>
      <c r="M6" s="92">
        <v>1082</v>
      </c>
      <c r="N6" s="94">
        <v>45301</v>
      </c>
      <c r="O6" s="93">
        <f t="shared" si="0"/>
        <v>45316</v>
      </c>
    </row>
    <row r="7" spans="1:15" ht="20.399999999999999" customHeight="1">
      <c r="A7" s="269"/>
      <c r="B7" s="67" t="s">
        <v>129</v>
      </c>
      <c r="C7" s="59" t="s">
        <v>114</v>
      </c>
      <c r="D7" s="59" t="s">
        <v>114</v>
      </c>
      <c r="E7" s="59" t="s">
        <v>114</v>
      </c>
      <c r="F7" s="81" t="s">
        <v>114</v>
      </c>
      <c r="G7" s="269"/>
      <c r="H7" s="67" t="s">
        <v>129</v>
      </c>
      <c r="I7" s="82" t="s">
        <v>114</v>
      </c>
      <c r="J7" s="59" t="s">
        <v>114</v>
      </c>
      <c r="K7" s="59" t="s">
        <v>114</v>
      </c>
      <c r="L7" s="81" t="s">
        <v>114</v>
      </c>
      <c r="M7" s="92">
        <v>1083</v>
      </c>
      <c r="N7" s="93">
        <v>45316</v>
      </c>
      <c r="O7" s="93">
        <f t="shared" si="0"/>
        <v>45330</v>
      </c>
    </row>
    <row r="8" spans="1:15" ht="20.399999999999999" customHeight="1">
      <c r="A8" s="269"/>
      <c r="B8" s="67" t="s">
        <v>128</v>
      </c>
      <c r="C8" s="59" t="s">
        <v>114</v>
      </c>
      <c r="D8" s="59" t="s">
        <v>114</v>
      </c>
      <c r="E8" s="59" t="s">
        <v>114</v>
      </c>
      <c r="F8" s="81" t="s">
        <v>114</v>
      </c>
      <c r="G8" s="269"/>
      <c r="H8" s="67" t="s">
        <v>128</v>
      </c>
      <c r="I8" s="59" t="s">
        <v>114</v>
      </c>
      <c r="J8" s="59" t="s">
        <v>114</v>
      </c>
      <c r="K8" s="59" t="s">
        <v>114</v>
      </c>
      <c r="L8" s="81" t="s">
        <v>114</v>
      </c>
      <c r="M8" s="92">
        <v>1084</v>
      </c>
      <c r="N8" s="93">
        <v>45330</v>
      </c>
      <c r="O8" s="93">
        <f t="shared" si="0"/>
        <v>45348</v>
      </c>
    </row>
    <row r="9" spans="1:15" ht="20.399999999999999" customHeight="1">
      <c r="A9" s="269"/>
      <c r="B9" s="67" t="s">
        <v>127</v>
      </c>
      <c r="C9" s="80">
        <v>13000</v>
      </c>
      <c r="D9" s="80">
        <v>12500</v>
      </c>
      <c r="E9" s="80">
        <v>11500</v>
      </c>
      <c r="F9" s="68" t="s">
        <v>25</v>
      </c>
      <c r="G9" s="269"/>
      <c r="H9" s="67" t="s">
        <v>127</v>
      </c>
      <c r="I9" s="58" t="s">
        <v>25</v>
      </c>
      <c r="J9" s="58" t="s">
        <v>25</v>
      </c>
      <c r="K9" s="58" t="s">
        <v>25</v>
      </c>
      <c r="L9" s="68" t="s">
        <v>25</v>
      </c>
      <c r="M9" s="92">
        <v>1085</v>
      </c>
      <c r="N9" s="93">
        <v>45348</v>
      </c>
      <c r="O9" s="93">
        <f t="shared" si="0"/>
        <v>45359</v>
      </c>
    </row>
    <row r="10" spans="1:15" ht="20.399999999999999" customHeight="1">
      <c r="A10" s="269"/>
      <c r="B10" s="73">
        <v>14</v>
      </c>
      <c r="C10" s="80">
        <v>16900</v>
      </c>
      <c r="D10" s="80">
        <v>16400</v>
      </c>
      <c r="E10" s="80">
        <v>13634</v>
      </c>
      <c r="F10" s="78">
        <v>8600</v>
      </c>
      <c r="G10" s="269"/>
      <c r="H10" s="73">
        <v>14</v>
      </c>
      <c r="I10" s="57">
        <v>16000</v>
      </c>
      <c r="J10" s="57">
        <v>15500</v>
      </c>
      <c r="K10" s="57">
        <v>15000</v>
      </c>
      <c r="L10" s="68" t="s">
        <v>25</v>
      </c>
      <c r="M10" s="92">
        <v>1086</v>
      </c>
      <c r="N10" s="93">
        <v>45359</v>
      </c>
      <c r="O10" s="93">
        <f t="shared" si="0"/>
        <v>45376</v>
      </c>
    </row>
    <row r="11" spans="1:15" ht="20.399999999999999" customHeight="1">
      <c r="A11" s="269"/>
      <c r="B11" s="73">
        <v>16</v>
      </c>
      <c r="C11" s="80">
        <v>16700</v>
      </c>
      <c r="D11" s="80">
        <v>16000</v>
      </c>
      <c r="E11" s="80">
        <v>13100</v>
      </c>
      <c r="F11" s="78">
        <v>8500</v>
      </c>
      <c r="G11" s="269"/>
      <c r="H11" s="73" t="s">
        <v>126</v>
      </c>
      <c r="I11" s="57">
        <v>21000</v>
      </c>
      <c r="J11" s="57">
        <v>20500</v>
      </c>
      <c r="K11" s="57">
        <v>20000</v>
      </c>
      <c r="L11" s="68" t="s">
        <v>114</v>
      </c>
      <c r="M11" s="92">
        <v>1087</v>
      </c>
      <c r="N11" s="93">
        <v>45376</v>
      </c>
      <c r="O11" s="93">
        <f t="shared" si="0"/>
        <v>45390</v>
      </c>
    </row>
    <row r="12" spans="1:15" ht="20.399999999999999" customHeight="1">
      <c r="A12" s="269"/>
      <c r="B12" s="73">
        <v>18</v>
      </c>
      <c r="C12" s="80">
        <v>16666</v>
      </c>
      <c r="D12" s="80">
        <v>16000</v>
      </c>
      <c r="E12" s="80">
        <v>12700</v>
      </c>
      <c r="F12" s="78">
        <v>8400</v>
      </c>
      <c r="G12" s="269"/>
      <c r="H12" s="67" t="s">
        <v>124</v>
      </c>
      <c r="I12" s="57">
        <v>21000</v>
      </c>
      <c r="J12" s="57">
        <v>20500</v>
      </c>
      <c r="K12" s="57">
        <v>20000</v>
      </c>
      <c r="L12" s="68" t="s">
        <v>114</v>
      </c>
      <c r="M12" s="92">
        <v>1088</v>
      </c>
      <c r="N12" s="93">
        <v>45390</v>
      </c>
      <c r="O12" s="93">
        <f t="shared" si="0"/>
        <v>45407</v>
      </c>
    </row>
    <row r="13" spans="1:15" ht="20.399999999999999" customHeight="1">
      <c r="A13" s="269"/>
      <c r="B13" s="67" t="s">
        <v>124</v>
      </c>
      <c r="C13" s="80">
        <v>16166</v>
      </c>
      <c r="D13" s="80">
        <v>15000</v>
      </c>
      <c r="E13" s="80">
        <v>13311</v>
      </c>
      <c r="F13" s="74">
        <v>9500</v>
      </c>
      <c r="G13" s="269"/>
      <c r="H13" s="67" t="s">
        <v>123</v>
      </c>
      <c r="I13" s="57">
        <v>23000</v>
      </c>
      <c r="J13" s="57">
        <v>21500</v>
      </c>
      <c r="K13" s="57">
        <v>20000</v>
      </c>
      <c r="L13" s="68" t="s">
        <v>114</v>
      </c>
      <c r="M13" s="92">
        <v>1089</v>
      </c>
      <c r="N13" s="93">
        <v>45407</v>
      </c>
      <c r="O13" s="93">
        <f t="shared" si="0"/>
        <v>45421</v>
      </c>
    </row>
    <row r="14" spans="1:15" ht="20.399999999999999" customHeight="1" thickBot="1">
      <c r="A14" s="269"/>
      <c r="B14" s="67" t="s">
        <v>123</v>
      </c>
      <c r="C14" s="80">
        <v>15789</v>
      </c>
      <c r="D14" s="80">
        <v>14800</v>
      </c>
      <c r="E14" s="80">
        <v>12890</v>
      </c>
      <c r="F14" s="78">
        <v>10500</v>
      </c>
      <c r="G14" s="270"/>
      <c r="H14" s="65" t="s">
        <v>125</v>
      </c>
      <c r="I14" s="79">
        <v>24000</v>
      </c>
      <c r="J14" s="53">
        <v>19500</v>
      </c>
      <c r="K14" s="53">
        <v>18000</v>
      </c>
      <c r="L14" s="66" t="s">
        <v>114</v>
      </c>
      <c r="M14" s="92">
        <v>1090</v>
      </c>
      <c r="N14" s="93">
        <v>45421</v>
      </c>
      <c r="O14" s="93">
        <f t="shared" si="0"/>
        <v>45436</v>
      </c>
    </row>
    <row r="15" spans="1:15" ht="20.399999999999999" customHeight="1">
      <c r="A15" s="269"/>
      <c r="B15" s="67" t="s">
        <v>121</v>
      </c>
      <c r="C15" s="80">
        <v>13900</v>
      </c>
      <c r="D15" s="80">
        <v>13000</v>
      </c>
      <c r="E15" s="80">
        <v>12000</v>
      </c>
      <c r="F15" s="78">
        <v>10000</v>
      </c>
      <c r="G15" s="268" t="s">
        <v>132</v>
      </c>
      <c r="H15" s="72" t="s">
        <v>131</v>
      </c>
      <c r="I15" s="77" t="s">
        <v>134</v>
      </c>
      <c r="J15" s="70" t="s">
        <v>114</v>
      </c>
      <c r="K15" s="70" t="s">
        <v>114</v>
      </c>
      <c r="L15" s="69" t="s">
        <v>114</v>
      </c>
      <c r="M15" s="92">
        <v>1091</v>
      </c>
      <c r="N15" s="93">
        <v>45436</v>
      </c>
      <c r="O15" s="93">
        <f t="shared" si="0"/>
        <v>45450</v>
      </c>
    </row>
    <row r="16" spans="1:15" ht="20.399999999999999" customHeight="1" thickBot="1">
      <c r="A16" s="270"/>
      <c r="B16" s="65" t="s">
        <v>119</v>
      </c>
      <c r="C16" s="79">
        <v>13000</v>
      </c>
      <c r="D16" s="79">
        <v>11000</v>
      </c>
      <c r="E16" s="79">
        <v>11000</v>
      </c>
      <c r="F16" s="52">
        <v>10500</v>
      </c>
      <c r="G16" s="269"/>
      <c r="H16" s="67" t="s">
        <v>129</v>
      </c>
      <c r="I16" s="76" t="s">
        <v>133</v>
      </c>
      <c r="J16" s="58" t="s">
        <v>114</v>
      </c>
      <c r="K16" s="58" t="s">
        <v>114</v>
      </c>
      <c r="L16" s="78">
        <v>8700</v>
      </c>
      <c r="M16" s="92">
        <v>1092</v>
      </c>
      <c r="N16" s="93">
        <v>45450</v>
      </c>
      <c r="O16" s="93">
        <f t="shared" si="0"/>
        <v>45468</v>
      </c>
    </row>
    <row r="17" spans="1:17" ht="20.399999999999999" customHeight="1">
      <c r="A17" s="268" t="s">
        <v>132</v>
      </c>
      <c r="B17" s="72" t="s">
        <v>131</v>
      </c>
      <c r="C17" s="77" t="s">
        <v>178</v>
      </c>
      <c r="D17" s="77" t="s">
        <v>114</v>
      </c>
      <c r="E17" s="77" t="s">
        <v>114</v>
      </c>
      <c r="F17" s="69" t="s">
        <v>114</v>
      </c>
      <c r="G17" s="269"/>
      <c r="H17" s="67" t="s">
        <v>128</v>
      </c>
      <c r="I17" s="57">
        <v>11500</v>
      </c>
      <c r="J17" s="58" t="s">
        <v>114</v>
      </c>
      <c r="K17" s="58" t="s">
        <v>114</v>
      </c>
      <c r="L17" s="56">
        <v>8700</v>
      </c>
      <c r="M17" s="92">
        <v>1093</v>
      </c>
      <c r="N17" s="93">
        <v>45468</v>
      </c>
      <c r="O17" s="93">
        <f t="shared" si="0"/>
        <v>45481</v>
      </c>
    </row>
    <row r="18" spans="1:17" ht="20.399999999999999" customHeight="1">
      <c r="A18" s="269"/>
      <c r="B18" s="67" t="s">
        <v>129</v>
      </c>
      <c r="C18" s="76" t="s">
        <v>179</v>
      </c>
      <c r="D18" s="58" t="s">
        <v>114</v>
      </c>
      <c r="E18" s="58" t="s">
        <v>114</v>
      </c>
      <c r="F18" s="68" t="s">
        <v>114</v>
      </c>
      <c r="G18" s="269"/>
      <c r="H18" s="67" t="s">
        <v>127</v>
      </c>
      <c r="I18" s="57">
        <v>15000</v>
      </c>
      <c r="J18" s="57">
        <v>14500</v>
      </c>
      <c r="K18" s="57">
        <v>14000</v>
      </c>
      <c r="L18" s="56">
        <v>8700</v>
      </c>
      <c r="M18" s="92">
        <v>1094</v>
      </c>
      <c r="N18" s="93">
        <v>45481</v>
      </c>
      <c r="O18" s="93">
        <f t="shared" si="0"/>
        <v>45498</v>
      </c>
    </row>
    <row r="19" spans="1:17" ht="20.399999999999999" customHeight="1">
      <c r="A19" s="269"/>
      <c r="B19" s="67" t="s">
        <v>128</v>
      </c>
      <c r="C19" s="75">
        <v>11000</v>
      </c>
      <c r="D19" s="75">
        <v>9000</v>
      </c>
      <c r="E19" s="58" t="s">
        <v>114</v>
      </c>
      <c r="F19" s="74">
        <v>8800</v>
      </c>
      <c r="G19" s="269"/>
      <c r="H19" s="73">
        <v>14</v>
      </c>
      <c r="I19" s="57">
        <v>23000</v>
      </c>
      <c r="J19" s="75">
        <v>22500</v>
      </c>
      <c r="K19" s="57">
        <v>22000</v>
      </c>
      <c r="L19" s="56">
        <v>9000</v>
      </c>
      <c r="M19" s="92">
        <v>1095</v>
      </c>
      <c r="N19" s="93">
        <v>45498</v>
      </c>
      <c r="O19" s="93">
        <f t="shared" si="0"/>
        <v>45512</v>
      </c>
    </row>
    <row r="20" spans="1:17" ht="20.399999999999999" customHeight="1">
      <c r="A20" s="269"/>
      <c r="B20" s="67" t="s">
        <v>127</v>
      </c>
      <c r="C20" s="57">
        <v>15500</v>
      </c>
      <c r="D20" s="57">
        <v>15000</v>
      </c>
      <c r="E20" s="57">
        <v>14500</v>
      </c>
      <c r="F20" s="56">
        <v>8800</v>
      </c>
      <c r="G20" s="269"/>
      <c r="H20" s="73" t="s">
        <v>126</v>
      </c>
      <c r="I20" s="57">
        <v>24500</v>
      </c>
      <c r="J20" s="57">
        <v>24000</v>
      </c>
      <c r="K20" s="57">
        <v>22500</v>
      </c>
      <c r="L20" s="56">
        <v>13300</v>
      </c>
      <c r="M20" s="92">
        <v>1096</v>
      </c>
      <c r="N20" s="93">
        <v>45512</v>
      </c>
      <c r="O20" s="93">
        <f t="shared" si="0"/>
        <v>45527</v>
      </c>
    </row>
    <row r="21" spans="1:17" ht="20.399999999999999" customHeight="1">
      <c r="A21" s="269"/>
      <c r="B21" s="73">
        <v>14</v>
      </c>
      <c r="C21" s="57">
        <v>15100</v>
      </c>
      <c r="D21" s="57">
        <v>14500</v>
      </c>
      <c r="E21" s="57">
        <v>13600</v>
      </c>
      <c r="F21" s="78">
        <v>9000</v>
      </c>
      <c r="G21" s="269"/>
      <c r="H21" s="67" t="s">
        <v>124</v>
      </c>
      <c r="I21" s="57">
        <v>21900</v>
      </c>
      <c r="J21" s="57">
        <v>21400</v>
      </c>
      <c r="K21" s="57">
        <v>21000</v>
      </c>
      <c r="L21" s="56">
        <v>15500</v>
      </c>
      <c r="M21" s="92">
        <v>1097</v>
      </c>
      <c r="N21" s="93">
        <v>45527</v>
      </c>
      <c r="O21" s="93">
        <f t="shared" si="0"/>
        <v>45544</v>
      </c>
    </row>
    <row r="22" spans="1:17" ht="20.399999999999999" customHeight="1">
      <c r="A22" s="269"/>
      <c r="B22" s="73">
        <v>16</v>
      </c>
      <c r="C22" s="57">
        <v>16300</v>
      </c>
      <c r="D22" s="57">
        <v>15600</v>
      </c>
      <c r="E22" s="57">
        <v>14000</v>
      </c>
      <c r="F22" s="56">
        <v>10000</v>
      </c>
      <c r="G22" s="269"/>
      <c r="H22" s="67" t="s">
        <v>123</v>
      </c>
      <c r="I22" s="57">
        <v>23800</v>
      </c>
      <c r="J22" s="57">
        <v>23000</v>
      </c>
      <c r="K22" s="57">
        <v>22600</v>
      </c>
      <c r="L22" s="56">
        <v>17690</v>
      </c>
      <c r="M22" s="92">
        <v>1098</v>
      </c>
      <c r="N22" s="93">
        <v>45544</v>
      </c>
      <c r="O22" s="93">
        <f t="shared" si="0"/>
        <v>45560</v>
      </c>
    </row>
    <row r="23" spans="1:17" ht="20.399999999999999" customHeight="1" thickBot="1">
      <c r="A23" s="269"/>
      <c r="B23" s="73">
        <v>18</v>
      </c>
      <c r="C23" s="57">
        <v>15388</v>
      </c>
      <c r="D23" s="57">
        <v>14800</v>
      </c>
      <c r="E23" s="57">
        <v>13634</v>
      </c>
      <c r="F23" s="56">
        <v>10000</v>
      </c>
      <c r="G23" s="270"/>
      <c r="H23" s="65" t="s">
        <v>125</v>
      </c>
      <c r="I23" s="79">
        <v>19000</v>
      </c>
      <c r="J23" s="53">
        <v>18000</v>
      </c>
      <c r="K23" s="53">
        <v>17690</v>
      </c>
      <c r="L23" s="64">
        <v>16800</v>
      </c>
      <c r="M23" s="92">
        <v>1099</v>
      </c>
      <c r="N23" s="93">
        <v>45560</v>
      </c>
      <c r="O23" s="93">
        <f t="shared" si="0"/>
        <v>45573</v>
      </c>
    </row>
    <row r="24" spans="1:17" ht="20.399999999999999" customHeight="1">
      <c r="A24" s="269"/>
      <c r="B24" s="67" t="s">
        <v>124</v>
      </c>
      <c r="C24" s="57">
        <v>15860</v>
      </c>
      <c r="D24" s="57">
        <v>15300</v>
      </c>
      <c r="E24" s="57">
        <v>12300</v>
      </c>
      <c r="F24" s="56">
        <v>10890</v>
      </c>
      <c r="G24" s="268" t="s">
        <v>117</v>
      </c>
      <c r="H24" s="72">
        <v>16</v>
      </c>
      <c r="I24" s="71">
        <v>27000</v>
      </c>
      <c r="J24" s="70" t="s">
        <v>114</v>
      </c>
      <c r="K24" s="70" t="s">
        <v>114</v>
      </c>
      <c r="L24" s="69" t="s">
        <v>114</v>
      </c>
      <c r="M24" s="92">
        <v>1100</v>
      </c>
      <c r="N24" s="93">
        <v>45573</v>
      </c>
      <c r="O24" s="93">
        <f t="shared" si="0"/>
        <v>45590</v>
      </c>
    </row>
    <row r="25" spans="1:17" ht="20.399999999999999" customHeight="1">
      <c r="A25" s="269"/>
      <c r="B25" s="67" t="s">
        <v>123</v>
      </c>
      <c r="C25" s="57">
        <v>17669</v>
      </c>
      <c r="D25" s="57">
        <v>16800</v>
      </c>
      <c r="E25" s="57">
        <v>12690</v>
      </c>
      <c r="F25" s="56">
        <v>10800</v>
      </c>
      <c r="G25" s="269"/>
      <c r="H25" s="67" t="s">
        <v>122</v>
      </c>
      <c r="I25" s="57">
        <v>25000</v>
      </c>
      <c r="J25" s="58" t="s">
        <v>114</v>
      </c>
      <c r="K25" s="58" t="s">
        <v>114</v>
      </c>
      <c r="L25" s="68" t="s">
        <v>114</v>
      </c>
      <c r="M25" s="92">
        <v>1101</v>
      </c>
      <c r="N25" s="93">
        <v>45590</v>
      </c>
      <c r="O25" s="93">
        <f t="shared" si="0"/>
        <v>45238</v>
      </c>
    </row>
    <row r="26" spans="1:17" ht="20.399999999999999" customHeight="1" thickBot="1">
      <c r="A26" s="269"/>
      <c r="B26" s="67" t="s">
        <v>121</v>
      </c>
      <c r="C26" s="80">
        <v>15866</v>
      </c>
      <c r="D26" s="57">
        <v>15000</v>
      </c>
      <c r="E26" s="57">
        <v>12550</v>
      </c>
      <c r="F26" s="56">
        <v>11700</v>
      </c>
      <c r="G26" s="270"/>
      <c r="H26" s="65" t="s">
        <v>120</v>
      </c>
      <c r="I26" s="54" t="s">
        <v>114</v>
      </c>
      <c r="J26" s="54" t="s">
        <v>114</v>
      </c>
      <c r="K26" s="54" t="s">
        <v>114</v>
      </c>
      <c r="L26" s="66" t="s">
        <v>114</v>
      </c>
      <c r="M26" s="95">
        <v>1078</v>
      </c>
      <c r="N26" s="93">
        <v>45238</v>
      </c>
      <c r="O26" s="93">
        <f t="shared" si="0"/>
        <v>45254</v>
      </c>
    </row>
    <row r="27" spans="1:17" ht="20.399999999999999" customHeight="1" thickBot="1">
      <c r="A27" s="270"/>
      <c r="B27" s="65" t="s">
        <v>119</v>
      </c>
      <c r="C27" s="53">
        <v>14889</v>
      </c>
      <c r="D27" s="53">
        <v>13000</v>
      </c>
      <c r="E27" s="53">
        <v>11800</v>
      </c>
      <c r="F27" s="64">
        <v>11111</v>
      </c>
      <c r="G27" s="281" t="s">
        <v>118</v>
      </c>
      <c r="H27" s="282"/>
      <c r="I27" s="282"/>
      <c r="J27" s="282"/>
      <c r="K27" s="282"/>
      <c r="L27" s="283"/>
      <c r="M27" s="92">
        <v>1079</v>
      </c>
      <c r="N27" s="93">
        <v>45254</v>
      </c>
      <c r="O27" s="93">
        <f t="shared" si="0"/>
        <v>45268</v>
      </c>
    </row>
    <row r="28" spans="1:17" ht="20.399999999999999" customHeight="1">
      <c r="A28" s="297" t="s">
        <v>117</v>
      </c>
      <c r="B28" s="63">
        <v>16</v>
      </c>
      <c r="C28" s="61">
        <v>22000</v>
      </c>
      <c r="D28" s="62" t="s">
        <v>114</v>
      </c>
      <c r="E28" s="61">
        <v>15000</v>
      </c>
      <c r="F28" s="60">
        <v>14000</v>
      </c>
      <c r="G28" s="284"/>
      <c r="H28" s="285"/>
      <c r="I28" s="285"/>
      <c r="J28" s="285"/>
      <c r="K28" s="285"/>
      <c r="L28" s="286"/>
      <c r="M28" s="92">
        <v>1080</v>
      </c>
      <c r="N28" s="93">
        <v>45268</v>
      </c>
      <c r="O28" s="93">
        <f t="shared" si="0"/>
        <v>45282</v>
      </c>
    </row>
    <row r="29" spans="1:17" ht="20.399999999999999" customHeight="1">
      <c r="A29" s="269"/>
      <c r="B29" s="59" t="s">
        <v>116</v>
      </c>
      <c r="C29" s="57">
        <v>22000</v>
      </c>
      <c r="D29" s="58" t="s">
        <v>114</v>
      </c>
      <c r="E29" s="57">
        <v>15000</v>
      </c>
      <c r="F29" s="56">
        <v>14000</v>
      </c>
      <c r="G29" s="284"/>
      <c r="H29" s="285"/>
      <c r="I29" s="285"/>
      <c r="J29" s="285"/>
      <c r="K29" s="285"/>
      <c r="L29" s="286"/>
      <c r="M29" s="92">
        <v>1081</v>
      </c>
      <c r="N29" s="93">
        <v>45282</v>
      </c>
      <c r="O29" s="93" t="s">
        <v>166</v>
      </c>
    </row>
    <row r="30" spans="1:17" ht="20.399999999999999" customHeight="1" thickBot="1">
      <c r="A30" s="270"/>
      <c r="B30" s="55" t="s">
        <v>115</v>
      </c>
      <c r="C30" s="54" t="s">
        <v>25</v>
      </c>
      <c r="D30" s="54" t="s">
        <v>114</v>
      </c>
      <c r="E30" s="53">
        <v>15000</v>
      </c>
      <c r="F30" s="52">
        <v>14000</v>
      </c>
      <c r="G30" s="287"/>
      <c r="H30" s="288"/>
      <c r="I30" s="288"/>
      <c r="J30" s="288"/>
      <c r="K30" s="288"/>
      <c r="L30" s="289"/>
    </row>
    <row r="31" spans="1:17" ht="24.6" customHeight="1" thickBot="1">
      <c r="A31" s="294" t="s">
        <v>113</v>
      </c>
      <c r="B31" s="295"/>
      <c r="C31" s="295"/>
      <c r="D31" s="295"/>
      <c r="E31" s="295"/>
      <c r="F31" s="295"/>
      <c r="G31" s="296" t="s">
        <v>112</v>
      </c>
      <c r="H31" s="296"/>
      <c r="I31" s="280">
        <f>VLOOKUP(D1,M1:O29,3,0)</f>
        <v>45268</v>
      </c>
      <c r="J31" s="280"/>
      <c r="K31" s="280"/>
      <c r="L31" s="51" t="s">
        <v>111</v>
      </c>
      <c r="Q31" s="96"/>
    </row>
    <row r="32" spans="1:17">
      <c r="A32" s="50" t="s">
        <v>110</v>
      </c>
      <c r="B32" s="49"/>
      <c r="C32" s="49" t="s">
        <v>175</v>
      </c>
      <c r="D32" s="49"/>
      <c r="E32" s="49"/>
      <c r="F32" s="49"/>
      <c r="G32" s="49"/>
      <c r="H32" s="49"/>
      <c r="I32" s="49"/>
      <c r="J32" s="49"/>
      <c r="K32" s="49"/>
      <c r="L32" s="48"/>
    </row>
    <row r="33" spans="1:12">
      <c r="A33" s="47" t="s">
        <v>108</v>
      </c>
      <c r="C33" s="274" t="s">
        <v>168</v>
      </c>
      <c r="D33" s="274"/>
      <c r="E33" s="275">
        <v>13798</v>
      </c>
      <c r="F33" s="275"/>
      <c r="G33" s="46" t="s">
        <v>105</v>
      </c>
      <c r="H33" s="274" t="s">
        <v>104</v>
      </c>
      <c r="I33" s="274"/>
      <c r="J33" s="276">
        <v>308</v>
      </c>
      <c r="K33" s="276"/>
      <c r="L33" s="45"/>
    </row>
    <row r="34" spans="1:12">
      <c r="A34" s="47"/>
      <c r="C34" s="274" t="s">
        <v>169</v>
      </c>
      <c r="D34" s="274"/>
      <c r="E34" s="275">
        <v>12385</v>
      </c>
      <c r="F34" s="275"/>
      <c r="G34" s="46" t="s">
        <v>105</v>
      </c>
      <c r="H34" s="274" t="s">
        <v>104</v>
      </c>
      <c r="I34" s="274"/>
      <c r="J34" s="276">
        <v>316</v>
      </c>
      <c r="K34" s="276"/>
      <c r="L34" s="45"/>
    </row>
    <row r="35" spans="1:12" ht="30" customHeight="1">
      <c r="A35" s="271" t="s">
        <v>176</v>
      </c>
      <c r="B35" s="272"/>
      <c r="C35" s="272"/>
      <c r="D35" s="272"/>
      <c r="E35" s="272"/>
      <c r="F35" s="272"/>
      <c r="G35" s="272"/>
      <c r="H35" s="272"/>
      <c r="I35" s="272"/>
      <c r="J35" s="272"/>
      <c r="K35" s="272"/>
      <c r="L35" s="273"/>
    </row>
    <row r="36" spans="1:12">
      <c r="A36" s="47" t="s">
        <v>107</v>
      </c>
      <c r="C36" s="274" t="s">
        <v>106</v>
      </c>
      <c r="D36" s="274"/>
      <c r="E36" s="275">
        <v>19601</v>
      </c>
      <c r="F36" s="275"/>
      <c r="G36" s="46" t="s">
        <v>105</v>
      </c>
      <c r="H36" s="274" t="s">
        <v>152</v>
      </c>
      <c r="I36" s="274"/>
      <c r="J36" s="276">
        <v>2845</v>
      </c>
      <c r="K36" s="276"/>
      <c r="L36" s="45"/>
    </row>
    <row r="37" spans="1:12" ht="28.8" customHeight="1">
      <c r="A37" s="271" t="s">
        <v>180</v>
      </c>
      <c r="B37" s="272"/>
      <c r="C37" s="272"/>
      <c r="D37" s="272"/>
      <c r="E37" s="272"/>
      <c r="F37" s="272"/>
      <c r="G37" s="272"/>
      <c r="H37" s="272"/>
      <c r="I37" s="272"/>
      <c r="J37" s="272"/>
      <c r="K37" s="272"/>
      <c r="L37" s="273"/>
    </row>
    <row r="38" spans="1:12" ht="30.6" customHeight="1">
      <c r="A38" s="271" t="s">
        <v>154</v>
      </c>
      <c r="B38" s="272"/>
      <c r="C38" s="272"/>
      <c r="D38" s="272"/>
      <c r="E38" s="272"/>
      <c r="F38" s="272"/>
      <c r="G38" s="272"/>
      <c r="H38" s="272"/>
      <c r="I38" s="272"/>
      <c r="J38" s="272"/>
      <c r="K38" s="272"/>
      <c r="L38" s="273"/>
    </row>
    <row r="39" spans="1:12" ht="27.6" customHeight="1">
      <c r="A39" s="277" t="s">
        <v>156</v>
      </c>
      <c r="B39" s="278"/>
      <c r="C39" s="278"/>
      <c r="D39" s="278"/>
      <c r="E39" s="278"/>
      <c r="F39" s="278"/>
      <c r="G39" s="278"/>
      <c r="H39" s="278"/>
      <c r="I39" s="278"/>
      <c r="J39" s="278"/>
      <c r="K39" s="278"/>
      <c r="L39" s="279"/>
    </row>
    <row r="40" spans="1:12">
      <c r="A40" s="44" t="s">
        <v>103</v>
      </c>
      <c r="L40" s="43"/>
    </row>
    <row r="41" spans="1:12" ht="15" thickBot="1">
      <c r="A41" s="42" t="s">
        <v>147</v>
      </c>
      <c r="B41" s="41"/>
      <c r="C41" s="41"/>
      <c r="D41" s="41"/>
      <c r="E41" s="41"/>
      <c r="F41" s="41"/>
      <c r="G41" s="41"/>
      <c r="H41" s="41"/>
      <c r="I41" s="41"/>
      <c r="J41" s="41"/>
      <c r="K41" s="41"/>
      <c r="L41" s="40"/>
    </row>
  </sheetData>
  <mergeCells count="35">
    <mergeCell ref="A1:C2"/>
    <mergeCell ref="D1:E1"/>
    <mergeCell ref="G1:H3"/>
    <mergeCell ref="I1:L1"/>
    <mergeCell ref="D2:F2"/>
    <mergeCell ref="I2:L2"/>
    <mergeCell ref="I3:L3"/>
    <mergeCell ref="A4:F4"/>
    <mergeCell ref="G4:L4"/>
    <mergeCell ref="A6:A16"/>
    <mergeCell ref="G6:G14"/>
    <mergeCell ref="G15:G23"/>
    <mergeCell ref="A17:A27"/>
    <mergeCell ref="G24:G26"/>
    <mergeCell ref="G27:L30"/>
    <mergeCell ref="A28:A30"/>
    <mergeCell ref="A31:F31"/>
    <mergeCell ref="G31:H31"/>
    <mergeCell ref="I31:K31"/>
    <mergeCell ref="C33:D33"/>
    <mergeCell ref="E33:F33"/>
    <mergeCell ref="H33:I33"/>
    <mergeCell ref="J33:K33"/>
    <mergeCell ref="A37:L37"/>
    <mergeCell ref="A38:L38"/>
    <mergeCell ref="A39:L39"/>
    <mergeCell ref="C34:D34"/>
    <mergeCell ref="E34:F34"/>
    <mergeCell ref="H34:I34"/>
    <mergeCell ref="J34:K34"/>
    <mergeCell ref="A35:L35"/>
    <mergeCell ref="C36:D36"/>
    <mergeCell ref="E36:F36"/>
    <mergeCell ref="H36:I36"/>
    <mergeCell ref="J36:K36"/>
  </mergeCells>
  <phoneticPr fontId="4"/>
  <dataValidations count="1">
    <dataValidation type="list" allowBlank="1" showInputMessage="1" showErrorMessage="1" sqref="H36:I36 H33:I34" xr:uid="{12AEDF4A-68CB-4265-A94C-0C4879285081}">
      <formula1>"前回比↑,前回比↓,前回比→"</formula1>
    </dataValidation>
  </dataValidations>
  <printOptions horizontalCentered="1" verticalCentered="1"/>
  <pageMargins left="0.43307086614173229" right="0.43307086614173229" top="0.35433070866141736" bottom="0.35433070866141736" header="0" footer="0"/>
  <pageSetup paperSize="9" scale="93"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81C90E-F2D0-49AB-9E77-8E8F8F86CAAF}">
  <dimension ref="A1:Q41"/>
  <sheetViews>
    <sheetView view="pageBreakPreview" topLeftCell="A25" zoomScaleNormal="100" zoomScaleSheetLayoutView="100" workbookViewId="0">
      <selection activeCell="M37" sqref="M37"/>
    </sheetView>
  </sheetViews>
  <sheetFormatPr defaultRowHeight="14.4"/>
  <cols>
    <col min="1" max="1" width="2.69921875" style="39" customWidth="1"/>
    <col min="2" max="2" width="8.09765625" style="39" customWidth="1"/>
    <col min="3" max="6" width="8" style="39" customWidth="1"/>
    <col min="7" max="7" width="2.69921875" style="39" customWidth="1"/>
    <col min="8" max="9" width="8" style="39" customWidth="1"/>
    <col min="10" max="13" width="8.796875" style="39"/>
    <col min="14" max="14" width="10.19921875" style="39" bestFit="1" customWidth="1"/>
    <col min="15" max="16384" width="8.796875" style="39"/>
  </cols>
  <sheetData>
    <row r="1" spans="1:15" ht="23.4" customHeight="1">
      <c r="A1" s="299" t="s">
        <v>146</v>
      </c>
      <c r="B1" s="299"/>
      <c r="C1" s="299"/>
      <c r="D1" s="290">
        <v>1080</v>
      </c>
      <c r="E1" s="290"/>
      <c r="F1" s="91" t="s">
        <v>145</v>
      </c>
      <c r="G1" s="300"/>
      <c r="H1" s="301"/>
      <c r="I1" s="293" t="s">
        <v>144</v>
      </c>
      <c r="J1" s="293"/>
      <c r="K1" s="293"/>
      <c r="L1" s="293"/>
      <c r="M1" s="92">
        <v>1077</v>
      </c>
      <c r="N1" s="93">
        <v>44859</v>
      </c>
      <c r="O1" s="93">
        <f t="shared" ref="O1:O28" si="0">N2</f>
        <v>45238</v>
      </c>
    </row>
    <row r="2" spans="1:15">
      <c r="A2" s="299"/>
      <c r="B2" s="299"/>
      <c r="C2" s="299"/>
      <c r="D2" s="298">
        <f>VLOOKUP(D1,M1:O29,2,0)</f>
        <v>45268</v>
      </c>
      <c r="E2" s="298"/>
      <c r="F2" s="298"/>
      <c r="G2" s="301"/>
      <c r="H2" s="301"/>
      <c r="I2" s="291" t="s">
        <v>143</v>
      </c>
      <c r="J2" s="291"/>
      <c r="K2" s="291"/>
      <c r="L2" s="291"/>
      <c r="M2" s="92">
        <v>1078</v>
      </c>
      <c r="N2" s="93">
        <v>45238</v>
      </c>
      <c r="O2" s="93">
        <f t="shared" si="0"/>
        <v>45254</v>
      </c>
    </row>
    <row r="3" spans="1:15" ht="15" thickBot="1">
      <c r="A3" s="90" t="s">
        <v>142</v>
      </c>
      <c r="D3" s="89"/>
      <c r="E3" s="89"/>
      <c r="F3" s="89"/>
      <c r="G3" s="302"/>
      <c r="H3" s="302"/>
      <c r="I3" s="292" t="s">
        <v>141</v>
      </c>
      <c r="J3" s="292"/>
      <c r="K3" s="292"/>
      <c r="L3" s="292"/>
      <c r="M3" s="92">
        <v>1079</v>
      </c>
      <c r="N3" s="93">
        <v>45254</v>
      </c>
      <c r="O3" s="93">
        <f t="shared" si="0"/>
        <v>45268</v>
      </c>
    </row>
    <row r="4" spans="1:15" ht="17.399999999999999" customHeight="1" thickBot="1">
      <c r="A4" s="265" t="s">
        <v>148</v>
      </c>
      <c r="B4" s="266"/>
      <c r="C4" s="266"/>
      <c r="D4" s="266"/>
      <c r="E4" s="266"/>
      <c r="F4" s="267"/>
      <c r="G4" s="265" t="s">
        <v>149</v>
      </c>
      <c r="H4" s="266"/>
      <c r="I4" s="266"/>
      <c r="J4" s="266"/>
      <c r="K4" s="266"/>
      <c r="L4" s="267"/>
      <c r="M4" s="92">
        <v>1080</v>
      </c>
      <c r="N4" s="93">
        <v>45268</v>
      </c>
      <c r="O4" s="93">
        <f t="shared" si="0"/>
        <v>45282</v>
      </c>
    </row>
    <row r="5" spans="1:15" ht="20.399999999999999" customHeight="1" thickBot="1">
      <c r="A5" s="88"/>
      <c r="B5" s="87" t="s">
        <v>140</v>
      </c>
      <c r="C5" s="87" t="s">
        <v>139</v>
      </c>
      <c r="D5" s="87" t="s">
        <v>138</v>
      </c>
      <c r="E5" s="87" t="s">
        <v>137</v>
      </c>
      <c r="F5" s="86" t="s">
        <v>136</v>
      </c>
      <c r="G5" s="85"/>
      <c r="H5" s="84" t="s">
        <v>140</v>
      </c>
      <c r="I5" s="84" t="s">
        <v>139</v>
      </c>
      <c r="J5" s="84" t="s">
        <v>138</v>
      </c>
      <c r="K5" s="84" t="s">
        <v>137</v>
      </c>
      <c r="L5" s="83" t="s">
        <v>136</v>
      </c>
      <c r="M5" s="92">
        <v>1081</v>
      </c>
      <c r="N5" s="93">
        <v>45282</v>
      </c>
      <c r="O5" s="93">
        <f t="shared" si="0"/>
        <v>45301</v>
      </c>
    </row>
    <row r="6" spans="1:15" ht="20.399999999999999" customHeight="1">
      <c r="A6" s="268" t="s">
        <v>135</v>
      </c>
      <c r="B6" s="72" t="s">
        <v>131</v>
      </c>
      <c r="C6" s="77" t="s">
        <v>157</v>
      </c>
      <c r="D6" s="70" t="s">
        <v>114</v>
      </c>
      <c r="E6" s="70" t="s">
        <v>114</v>
      </c>
      <c r="F6" s="69" t="s">
        <v>114</v>
      </c>
      <c r="G6" s="268" t="s">
        <v>135</v>
      </c>
      <c r="H6" s="72" t="s">
        <v>131</v>
      </c>
      <c r="I6" s="77" t="s">
        <v>114</v>
      </c>
      <c r="J6" s="70" t="s">
        <v>114</v>
      </c>
      <c r="K6" s="70" t="s">
        <v>114</v>
      </c>
      <c r="L6" s="69" t="s">
        <v>114</v>
      </c>
      <c r="M6" s="92">
        <v>1082</v>
      </c>
      <c r="N6" s="94">
        <v>45301</v>
      </c>
      <c r="O6" s="93">
        <f t="shared" si="0"/>
        <v>45316</v>
      </c>
    </row>
    <row r="7" spans="1:15" ht="20.399999999999999" customHeight="1">
      <c r="A7" s="269"/>
      <c r="B7" s="67" t="s">
        <v>129</v>
      </c>
      <c r="C7" s="59" t="s">
        <v>114</v>
      </c>
      <c r="D7" s="59" t="s">
        <v>114</v>
      </c>
      <c r="E7" s="59" t="s">
        <v>114</v>
      </c>
      <c r="F7" s="81" t="s">
        <v>114</v>
      </c>
      <c r="G7" s="269"/>
      <c r="H7" s="67" t="s">
        <v>129</v>
      </c>
      <c r="I7" s="82" t="s">
        <v>114</v>
      </c>
      <c r="J7" s="59" t="s">
        <v>114</v>
      </c>
      <c r="K7" s="59" t="s">
        <v>114</v>
      </c>
      <c r="L7" s="81" t="s">
        <v>114</v>
      </c>
      <c r="M7" s="92">
        <v>1083</v>
      </c>
      <c r="N7" s="93">
        <v>45316</v>
      </c>
      <c r="O7" s="93">
        <f t="shared" si="0"/>
        <v>45330</v>
      </c>
    </row>
    <row r="8" spans="1:15" ht="20.399999999999999" customHeight="1">
      <c r="A8" s="269"/>
      <c r="B8" s="67" t="s">
        <v>128</v>
      </c>
      <c r="C8" s="59" t="s">
        <v>114</v>
      </c>
      <c r="D8" s="59" t="s">
        <v>114</v>
      </c>
      <c r="E8" s="59" t="s">
        <v>114</v>
      </c>
      <c r="F8" s="81" t="s">
        <v>114</v>
      </c>
      <c r="G8" s="269"/>
      <c r="H8" s="67" t="s">
        <v>128</v>
      </c>
      <c r="I8" s="59" t="s">
        <v>114</v>
      </c>
      <c r="J8" s="59" t="s">
        <v>114</v>
      </c>
      <c r="K8" s="59" t="s">
        <v>114</v>
      </c>
      <c r="L8" s="81" t="s">
        <v>114</v>
      </c>
      <c r="M8" s="92">
        <v>1084</v>
      </c>
      <c r="N8" s="93">
        <v>45330</v>
      </c>
      <c r="O8" s="93">
        <f t="shared" si="0"/>
        <v>45348</v>
      </c>
    </row>
    <row r="9" spans="1:15" ht="20.399999999999999" customHeight="1">
      <c r="A9" s="269"/>
      <c r="B9" s="67" t="s">
        <v>127</v>
      </c>
      <c r="C9" s="80">
        <v>13000</v>
      </c>
      <c r="D9" s="80">
        <v>12500</v>
      </c>
      <c r="E9" s="80">
        <v>11500</v>
      </c>
      <c r="F9" s="68" t="s">
        <v>25</v>
      </c>
      <c r="G9" s="269"/>
      <c r="H9" s="67" t="s">
        <v>127</v>
      </c>
      <c r="I9" s="58" t="s">
        <v>25</v>
      </c>
      <c r="J9" s="58" t="s">
        <v>25</v>
      </c>
      <c r="K9" s="58" t="s">
        <v>25</v>
      </c>
      <c r="L9" s="68" t="s">
        <v>25</v>
      </c>
      <c r="M9" s="92">
        <v>1085</v>
      </c>
      <c r="N9" s="93">
        <v>45348</v>
      </c>
      <c r="O9" s="93">
        <f t="shared" si="0"/>
        <v>45359</v>
      </c>
    </row>
    <row r="10" spans="1:15" ht="20.399999999999999" customHeight="1">
      <c r="A10" s="269"/>
      <c r="B10" s="73">
        <v>14</v>
      </c>
      <c r="C10" s="80">
        <v>16900</v>
      </c>
      <c r="D10" s="80">
        <v>16700</v>
      </c>
      <c r="E10" s="80">
        <v>13300</v>
      </c>
      <c r="F10" s="78">
        <v>8800</v>
      </c>
      <c r="G10" s="269"/>
      <c r="H10" s="73">
        <v>14</v>
      </c>
      <c r="I10" s="57">
        <v>16000</v>
      </c>
      <c r="J10" s="57">
        <v>15500</v>
      </c>
      <c r="K10" s="57">
        <v>15000</v>
      </c>
      <c r="L10" s="68" t="s">
        <v>25</v>
      </c>
      <c r="M10" s="92">
        <v>1086</v>
      </c>
      <c r="N10" s="93">
        <v>45359</v>
      </c>
      <c r="O10" s="93">
        <f t="shared" si="0"/>
        <v>45376</v>
      </c>
    </row>
    <row r="11" spans="1:15" ht="20.399999999999999" customHeight="1">
      <c r="A11" s="269"/>
      <c r="B11" s="73">
        <v>16</v>
      </c>
      <c r="C11" s="80">
        <v>16810</v>
      </c>
      <c r="D11" s="80">
        <v>16700</v>
      </c>
      <c r="E11" s="80">
        <v>13400</v>
      </c>
      <c r="F11" s="78">
        <v>10000</v>
      </c>
      <c r="G11" s="269"/>
      <c r="H11" s="73" t="s">
        <v>126</v>
      </c>
      <c r="I11" s="57">
        <v>21000</v>
      </c>
      <c r="J11" s="57">
        <v>20500</v>
      </c>
      <c r="K11" s="57">
        <v>20000</v>
      </c>
      <c r="L11" s="68" t="s">
        <v>114</v>
      </c>
      <c r="M11" s="92">
        <v>1087</v>
      </c>
      <c r="N11" s="93">
        <v>45376</v>
      </c>
      <c r="O11" s="93">
        <f t="shared" si="0"/>
        <v>45390</v>
      </c>
    </row>
    <row r="12" spans="1:15" ht="20.399999999999999" customHeight="1">
      <c r="A12" s="269"/>
      <c r="B12" s="73">
        <v>18</v>
      </c>
      <c r="C12" s="80">
        <v>16700</v>
      </c>
      <c r="D12" s="80">
        <v>16600</v>
      </c>
      <c r="E12" s="80">
        <v>13100</v>
      </c>
      <c r="F12" s="78">
        <v>10000</v>
      </c>
      <c r="G12" s="269"/>
      <c r="H12" s="67" t="s">
        <v>124</v>
      </c>
      <c r="I12" s="57">
        <v>21000</v>
      </c>
      <c r="J12" s="57">
        <v>20500</v>
      </c>
      <c r="K12" s="57">
        <v>20000</v>
      </c>
      <c r="L12" s="68" t="s">
        <v>114</v>
      </c>
      <c r="M12" s="92">
        <v>1088</v>
      </c>
      <c r="N12" s="93">
        <v>45390</v>
      </c>
      <c r="O12" s="93">
        <f t="shared" si="0"/>
        <v>45407</v>
      </c>
    </row>
    <row r="13" spans="1:15" ht="20.399999999999999" customHeight="1">
      <c r="A13" s="269"/>
      <c r="B13" s="67" t="s">
        <v>124</v>
      </c>
      <c r="C13" s="80">
        <v>16106</v>
      </c>
      <c r="D13" s="80">
        <v>15500</v>
      </c>
      <c r="E13" s="80">
        <v>13103</v>
      </c>
      <c r="F13" s="74">
        <v>9500</v>
      </c>
      <c r="G13" s="269"/>
      <c r="H13" s="67" t="s">
        <v>123</v>
      </c>
      <c r="I13" s="57">
        <v>21000</v>
      </c>
      <c r="J13" s="57">
        <v>20500</v>
      </c>
      <c r="K13" s="57">
        <v>20000</v>
      </c>
      <c r="L13" s="68" t="s">
        <v>114</v>
      </c>
      <c r="M13" s="92">
        <v>1089</v>
      </c>
      <c r="N13" s="93">
        <v>45407</v>
      </c>
      <c r="O13" s="93">
        <f t="shared" si="0"/>
        <v>45421</v>
      </c>
    </row>
    <row r="14" spans="1:15" ht="20.399999999999999" customHeight="1" thickBot="1">
      <c r="A14" s="269"/>
      <c r="B14" s="67" t="s">
        <v>123</v>
      </c>
      <c r="C14" s="80">
        <v>14889</v>
      </c>
      <c r="D14" s="80">
        <v>14800</v>
      </c>
      <c r="E14" s="80">
        <v>12800</v>
      </c>
      <c r="F14" s="78">
        <v>9900</v>
      </c>
      <c r="G14" s="270"/>
      <c r="H14" s="65" t="s">
        <v>125</v>
      </c>
      <c r="I14" s="79">
        <v>16000</v>
      </c>
      <c r="J14" s="53">
        <v>15500</v>
      </c>
      <c r="K14" s="53">
        <v>15000</v>
      </c>
      <c r="L14" s="66" t="s">
        <v>114</v>
      </c>
      <c r="M14" s="92">
        <v>1090</v>
      </c>
      <c r="N14" s="93">
        <v>45421</v>
      </c>
      <c r="O14" s="93">
        <f t="shared" si="0"/>
        <v>45436</v>
      </c>
    </row>
    <row r="15" spans="1:15" ht="20.399999999999999" customHeight="1">
      <c r="A15" s="269"/>
      <c r="B15" s="67" t="s">
        <v>121</v>
      </c>
      <c r="C15" s="80">
        <v>13700</v>
      </c>
      <c r="D15" s="80">
        <v>13200</v>
      </c>
      <c r="E15" s="80">
        <v>10500</v>
      </c>
      <c r="F15" s="78">
        <v>9600</v>
      </c>
      <c r="G15" s="268" t="s">
        <v>132</v>
      </c>
      <c r="H15" s="72" t="s">
        <v>131</v>
      </c>
      <c r="I15" s="77" t="s">
        <v>114</v>
      </c>
      <c r="J15" s="70" t="s">
        <v>114</v>
      </c>
      <c r="K15" s="70" t="s">
        <v>114</v>
      </c>
      <c r="L15" s="69" t="s">
        <v>114</v>
      </c>
      <c r="M15" s="92">
        <v>1091</v>
      </c>
      <c r="N15" s="93">
        <v>45436</v>
      </c>
      <c r="O15" s="93">
        <f t="shared" si="0"/>
        <v>45450</v>
      </c>
    </row>
    <row r="16" spans="1:15" ht="20.399999999999999" customHeight="1" thickBot="1">
      <c r="A16" s="270"/>
      <c r="B16" s="65" t="s">
        <v>119</v>
      </c>
      <c r="C16" s="79">
        <v>12800</v>
      </c>
      <c r="D16" s="79">
        <v>12500</v>
      </c>
      <c r="E16" s="79">
        <v>11100</v>
      </c>
      <c r="F16" s="52">
        <v>9000</v>
      </c>
      <c r="G16" s="269"/>
      <c r="H16" s="67" t="s">
        <v>129</v>
      </c>
      <c r="I16" s="76" t="s">
        <v>133</v>
      </c>
      <c r="J16" s="58" t="s">
        <v>114</v>
      </c>
      <c r="K16" s="58" t="s">
        <v>114</v>
      </c>
      <c r="L16" s="78">
        <v>8700</v>
      </c>
      <c r="M16" s="92">
        <v>1092</v>
      </c>
      <c r="N16" s="93">
        <v>45450</v>
      </c>
      <c r="O16" s="93">
        <f t="shared" si="0"/>
        <v>45468</v>
      </c>
    </row>
    <row r="17" spans="1:17" ht="20.399999999999999" customHeight="1">
      <c r="A17" s="268" t="s">
        <v>132</v>
      </c>
      <c r="B17" s="72" t="s">
        <v>131</v>
      </c>
      <c r="C17" s="77" t="s">
        <v>181</v>
      </c>
      <c r="D17" s="77" t="s">
        <v>114</v>
      </c>
      <c r="E17" s="77" t="s">
        <v>114</v>
      </c>
      <c r="F17" s="69" t="s">
        <v>114</v>
      </c>
      <c r="G17" s="269"/>
      <c r="H17" s="67" t="s">
        <v>128</v>
      </c>
      <c r="I17" s="57">
        <v>11500</v>
      </c>
      <c r="J17" s="58" t="s">
        <v>114</v>
      </c>
      <c r="K17" s="58" t="s">
        <v>114</v>
      </c>
      <c r="L17" s="56">
        <v>8700</v>
      </c>
      <c r="M17" s="92">
        <v>1093</v>
      </c>
      <c r="N17" s="93">
        <v>45468</v>
      </c>
      <c r="O17" s="93">
        <f t="shared" si="0"/>
        <v>45481</v>
      </c>
    </row>
    <row r="18" spans="1:17" ht="20.399999999999999" customHeight="1">
      <c r="A18" s="269"/>
      <c r="B18" s="67" t="s">
        <v>129</v>
      </c>
      <c r="C18" s="76" t="s">
        <v>182</v>
      </c>
      <c r="D18" s="58" t="s">
        <v>114</v>
      </c>
      <c r="E18" s="58" t="s">
        <v>114</v>
      </c>
      <c r="F18" s="68" t="s">
        <v>114</v>
      </c>
      <c r="G18" s="269"/>
      <c r="H18" s="67" t="s">
        <v>127</v>
      </c>
      <c r="I18" s="57">
        <v>15000</v>
      </c>
      <c r="J18" s="57">
        <v>14500</v>
      </c>
      <c r="K18" s="57">
        <v>14000</v>
      </c>
      <c r="L18" s="56">
        <v>8700</v>
      </c>
      <c r="M18" s="92">
        <v>1094</v>
      </c>
      <c r="N18" s="93">
        <v>45481</v>
      </c>
      <c r="O18" s="93">
        <f t="shared" si="0"/>
        <v>45498</v>
      </c>
    </row>
    <row r="19" spans="1:17" ht="20.399999999999999" customHeight="1">
      <c r="A19" s="269"/>
      <c r="B19" s="67" t="s">
        <v>128</v>
      </c>
      <c r="C19" s="75">
        <v>11000</v>
      </c>
      <c r="D19" s="75">
        <v>9000</v>
      </c>
      <c r="E19" s="58" t="s">
        <v>114</v>
      </c>
      <c r="F19" s="74">
        <v>8800</v>
      </c>
      <c r="G19" s="269"/>
      <c r="H19" s="73">
        <v>14</v>
      </c>
      <c r="I19" s="57">
        <v>22000</v>
      </c>
      <c r="J19" s="75">
        <v>21500</v>
      </c>
      <c r="K19" s="57">
        <v>21000</v>
      </c>
      <c r="L19" s="56">
        <v>9000</v>
      </c>
      <c r="M19" s="92">
        <v>1095</v>
      </c>
      <c r="N19" s="93">
        <v>45498</v>
      </c>
      <c r="O19" s="93">
        <f t="shared" si="0"/>
        <v>45512</v>
      </c>
    </row>
    <row r="20" spans="1:17" ht="20.399999999999999" customHeight="1">
      <c r="A20" s="269"/>
      <c r="B20" s="67" t="s">
        <v>127</v>
      </c>
      <c r="C20" s="57">
        <v>15500</v>
      </c>
      <c r="D20" s="57">
        <v>15000</v>
      </c>
      <c r="E20" s="57">
        <v>14500</v>
      </c>
      <c r="F20" s="56">
        <v>8800</v>
      </c>
      <c r="G20" s="269"/>
      <c r="H20" s="73" t="s">
        <v>126</v>
      </c>
      <c r="I20" s="57">
        <v>24000</v>
      </c>
      <c r="J20" s="57">
        <v>23500</v>
      </c>
      <c r="K20" s="57">
        <v>23000</v>
      </c>
      <c r="L20" s="56">
        <v>15000</v>
      </c>
      <c r="M20" s="92">
        <v>1096</v>
      </c>
      <c r="N20" s="93">
        <v>45512</v>
      </c>
      <c r="O20" s="93">
        <f t="shared" si="0"/>
        <v>45527</v>
      </c>
    </row>
    <row r="21" spans="1:17" ht="20.399999999999999" customHeight="1">
      <c r="A21" s="269"/>
      <c r="B21" s="73">
        <v>14</v>
      </c>
      <c r="C21" s="57">
        <v>14900</v>
      </c>
      <c r="D21" s="57">
        <v>14500</v>
      </c>
      <c r="E21" s="57">
        <v>13000</v>
      </c>
      <c r="F21" s="78">
        <v>9000</v>
      </c>
      <c r="G21" s="269"/>
      <c r="H21" s="67" t="s">
        <v>124</v>
      </c>
      <c r="I21" s="57">
        <v>20900</v>
      </c>
      <c r="J21" s="57">
        <v>20400</v>
      </c>
      <c r="K21" s="57">
        <v>19900</v>
      </c>
      <c r="L21" s="56">
        <v>15000</v>
      </c>
      <c r="M21" s="92">
        <v>1097</v>
      </c>
      <c r="N21" s="93">
        <v>45527</v>
      </c>
      <c r="O21" s="93">
        <f t="shared" si="0"/>
        <v>45544</v>
      </c>
    </row>
    <row r="22" spans="1:17" ht="20.399999999999999" customHeight="1">
      <c r="A22" s="269"/>
      <c r="B22" s="73">
        <v>16</v>
      </c>
      <c r="C22" s="57">
        <v>14900</v>
      </c>
      <c r="D22" s="57">
        <v>14500</v>
      </c>
      <c r="E22" s="57">
        <v>13800</v>
      </c>
      <c r="F22" s="56">
        <v>10500</v>
      </c>
      <c r="G22" s="269"/>
      <c r="H22" s="67" t="s">
        <v>123</v>
      </c>
      <c r="I22" s="57">
        <v>24000</v>
      </c>
      <c r="J22" s="57">
        <v>23500</v>
      </c>
      <c r="K22" s="57">
        <v>22000</v>
      </c>
      <c r="L22" s="56">
        <v>17690</v>
      </c>
      <c r="M22" s="92">
        <v>1098</v>
      </c>
      <c r="N22" s="93">
        <v>45544</v>
      </c>
      <c r="O22" s="93">
        <f t="shared" si="0"/>
        <v>45560</v>
      </c>
    </row>
    <row r="23" spans="1:17" ht="20.399999999999999" customHeight="1" thickBot="1">
      <c r="A23" s="269"/>
      <c r="B23" s="73">
        <v>18</v>
      </c>
      <c r="C23" s="57">
        <v>14900</v>
      </c>
      <c r="D23" s="57">
        <v>14500</v>
      </c>
      <c r="E23" s="57">
        <v>13634</v>
      </c>
      <c r="F23" s="56">
        <v>10500</v>
      </c>
      <c r="G23" s="270"/>
      <c r="H23" s="65" t="s">
        <v>125</v>
      </c>
      <c r="I23" s="79">
        <v>19000</v>
      </c>
      <c r="J23" s="53">
        <v>18500</v>
      </c>
      <c r="K23" s="53">
        <v>18000</v>
      </c>
      <c r="L23" s="64">
        <v>17000</v>
      </c>
      <c r="M23" s="92">
        <v>1099</v>
      </c>
      <c r="N23" s="93">
        <v>45560</v>
      </c>
      <c r="O23" s="93">
        <f t="shared" si="0"/>
        <v>45573</v>
      </c>
    </row>
    <row r="24" spans="1:17" ht="20.399999999999999" customHeight="1">
      <c r="A24" s="269"/>
      <c r="B24" s="67" t="s">
        <v>124</v>
      </c>
      <c r="C24" s="57">
        <v>15399</v>
      </c>
      <c r="D24" s="57">
        <v>15000</v>
      </c>
      <c r="E24" s="57">
        <v>12010</v>
      </c>
      <c r="F24" s="56">
        <v>11000</v>
      </c>
      <c r="G24" s="268" t="s">
        <v>117</v>
      </c>
      <c r="H24" s="72">
        <v>16</v>
      </c>
      <c r="I24" s="71">
        <v>27000</v>
      </c>
      <c r="J24" s="70" t="s">
        <v>114</v>
      </c>
      <c r="K24" s="70" t="s">
        <v>114</v>
      </c>
      <c r="L24" s="69" t="s">
        <v>114</v>
      </c>
      <c r="M24" s="92">
        <v>1100</v>
      </c>
      <c r="N24" s="93">
        <v>45573</v>
      </c>
      <c r="O24" s="93">
        <f t="shared" si="0"/>
        <v>45590</v>
      </c>
    </row>
    <row r="25" spans="1:17" ht="20.399999999999999" customHeight="1">
      <c r="A25" s="269"/>
      <c r="B25" s="67" t="s">
        <v>123</v>
      </c>
      <c r="C25" s="57">
        <v>16800</v>
      </c>
      <c r="D25" s="57">
        <v>16000</v>
      </c>
      <c r="E25" s="57">
        <v>12490</v>
      </c>
      <c r="F25" s="56">
        <v>11100</v>
      </c>
      <c r="G25" s="269"/>
      <c r="H25" s="67" t="s">
        <v>122</v>
      </c>
      <c r="I25" s="57">
        <v>25000</v>
      </c>
      <c r="J25" s="58" t="s">
        <v>114</v>
      </c>
      <c r="K25" s="58" t="s">
        <v>114</v>
      </c>
      <c r="L25" s="68" t="s">
        <v>114</v>
      </c>
      <c r="M25" s="92">
        <v>1101</v>
      </c>
      <c r="N25" s="93">
        <v>45590</v>
      </c>
      <c r="O25" s="93">
        <f t="shared" si="0"/>
        <v>45238</v>
      </c>
    </row>
    <row r="26" spans="1:17" ht="20.399999999999999" customHeight="1" thickBot="1">
      <c r="A26" s="269"/>
      <c r="B26" s="67" t="s">
        <v>121</v>
      </c>
      <c r="C26" s="80">
        <v>15311</v>
      </c>
      <c r="D26" s="57">
        <v>15000</v>
      </c>
      <c r="E26" s="57">
        <v>12789</v>
      </c>
      <c r="F26" s="56">
        <v>10750</v>
      </c>
      <c r="G26" s="270"/>
      <c r="H26" s="65" t="s">
        <v>120</v>
      </c>
      <c r="I26" s="54" t="s">
        <v>114</v>
      </c>
      <c r="J26" s="54" t="s">
        <v>114</v>
      </c>
      <c r="K26" s="54" t="s">
        <v>114</v>
      </c>
      <c r="L26" s="66" t="s">
        <v>114</v>
      </c>
      <c r="M26" s="95">
        <v>1078</v>
      </c>
      <c r="N26" s="93">
        <v>45238</v>
      </c>
      <c r="O26" s="93">
        <f t="shared" si="0"/>
        <v>45254</v>
      </c>
    </row>
    <row r="27" spans="1:17" ht="20.399999999999999" customHeight="1" thickBot="1">
      <c r="A27" s="270"/>
      <c r="B27" s="65" t="s">
        <v>119</v>
      </c>
      <c r="C27" s="53">
        <v>13800</v>
      </c>
      <c r="D27" s="53">
        <v>13500</v>
      </c>
      <c r="E27" s="53">
        <v>11900</v>
      </c>
      <c r="F27" s="64">
        <v>11000</v>
      </c>
      <c r="G27" s="281" t="s">
        <v>118</v>
      </c>
      <c r="H27" s="282"/>
      <c r="I27" s="282"/>
      <c r="J27" s="282"/>
      <c r="K27" s="282"/>
      <c r="L27" s="283"/>
      <c r="M27" s="92">
        <v>1079</v>
      </c>
      <c r="N27" s="93">
        <v>45254</v>
      </c>
      <c r="O27" s="93">
        <f t="shared" si="0"/>
        <v>45268</v>
      </c>
    </row>
    <row r="28" spans="1:17" ht="20.399999999999999" customHeight="1">
      <c r="A28" s="297" t="s">
        <v>117</v>
      </c>
      <c r="B28" s="63">
        <v>16</v>
      </c>
      <c r="C28" s="61">
        <v>22000</v>
      </c>
      <c r="D28" s="62" t="s">
        <v>114</v>
      </c>
      <c r="E28" s="61">
        <v>15000</v>
      </c>
      <c r="F28" s="60">
        <v>14000</v>
      </c>
      <c r="G28" s="284"/>
      <c r="H28" s="285"/>
      <c r="I28" s="285"/>
      <c r="J28" s="285"/>
      <c r="K28" s="285"/>
      <c r="L28" s="286"/>
      <c r="M28" s="92">
        <v>1080</v>
      </c>
      <c r="N28" s="93">
        <v>45268</v>
      </c>
      <c r="O28" s="93">
        <f t="shared" si="0"/>
        <v>45282</v>
      </c>
    </row>
    <row r="29" spans="1:17" ht="20.399999999999999" customHeight="1">
      <c r="A29" s="269"/>
      <c r="B29" s="59" t="s">
        <v>116</v>
      </c>
      <c r="C29" s="57">
        <v>22000</v>
      </c>
      <c r="D29" s="58" t="s">
        <v>114</v>
      </c>
      <c r="E29" s="57">
        <v>15000</v>
      </c>
      <c r="F29" s="56">
        <v>14000</v>
      </c>
      <c r="G29" s="284"/>
      <c r="H29" s="285"/>
      <c r="I29" s="285"/>
      <c r="J29" s="285"/>
      <c r="K29" s="285"/>
      <c r="L29" s="286"/>
      <c r="M29" s="92">
        <v>1081</v>
      </c>
      <c r="N29" s="93">
        <v>45282</v>
      </c>
      <c r="O29" s="93" t="s">
        <v>166</v>
      </c>
    </row>
    <row r="30" spans="1:17" ht="20.399999999999999" customHeight="1" thickBot="1">
      <c r="A30" s="270"/>
      <c r="B30" s="55" t="s">
        <v>115</v>
      </c>
      <c r="C30" s="54" t="s">
        <v>25</v>
      </c>
      <c r="D30" s="54" t="s">
        <v>114</v>
      </c>
      <c r="E30" s="53">
        <v>15000</v>
      </c>
      <c r="F30" s="52">
        <v>14000</v>
      </c>
      <c r="G30" s="287"/>
      <c r="H30" s="288"/>
      <c r="I30" s="288"/>
      <c r="J30" s="288"/>
      <c r="K30" s="288"/>
      <c r="L30" s="289"/>
    </row>
    <row r="31" spans="1:17" ht="24.6" customHeight="1" thickBot="1">
      <c r="A31" s="294" t="s">
        <v>113</v>
      </c>
      <c r="B31" s="295"/>
      <c r="C31" s="295"/>
      <c r="D31" s="295"/>
      <c r="E31" s="295"/>
      <c r="F31" s="295"/>
      <c r="G31" s="296" t="s">
        <v>112</v>
      </c>
      <c r="H31" s="296"/>
      <c r="I31" s="280">
        <f>VLOOKUP(D1,M1:O29,3,0)</f>
        <v>45282</v>
      </c>
      <c r="J31" s="280"/>
      <c r="K31" s="280"/>
      <c r="L31" s="51" t="s">
        <v>111</v>
      </c>
      <c r="Q31" s="96"/>
    </row>
    <row r="32" spans="1:17">
      <c r="A32" s="50" t="s">
        <v>110</v>
      </c>
      <c r="B32" s="49"/>
      <c r="C32" s="49" t="s">
        <v>175</v>
      </c>
      <c r="D32" s="49"/>
      <c r="E32" s="49"/>
      <c r="F32" s="49"/>
      <c r="G32" s="49"/>
      <c r="H32" s="49"/>
      <c r="I32" s="49"/>
      <c r="J32" s="49"/>
      <c r="K32" s="49"/>
      <c r="L32" s="48"/>
    </row>
    <row r="33" spans="1:12">
      <c r="A33" s="47" t="s">
        <v>108</v>
      </c>
      <c r="C33" s="274" t="s">
        <v>168</v>
      </c>
      <c r="D33" s="274"/>
      <c r="E33" s="275">
        <v>14141</v>
      </c>
      <c r="F33" s="275"/>
      <c r="G33" s="46" t="s">
        <v>105</v>
      </c>
      <c r="H33" s="274" t="s">
        <v>104</v>
      </c>
      <c r="I33" s="274"/>
      <c r="J33" s="276">
        <v>343</v>
      </c>
      <c r="K33" s="276"/>
      <c r="L33" s="45"/>
    </row>
    <row r="34" spans="1:12">
      <c r="A34" s="47"/>
      <c r="C34" s="274" t="s">
        <v>169</v>
      </c>
      <c r="D34" s="274"/>
      <c r="E34" s="275">
        <v>12998</v>
      </c>
      <c r="F34" s="275"/>
      <c r="G34" s="46" t="s">
        <v>105</v>
      </c>
      <c r="H34" s="274" t="s">
        <v>104</v>
      </c>
      <c r="I34" s="274"/>
      <c r="J34" s="276">
        <v>613</v>
      </c>
      <c r="K34" s="276"/>
      <c r="L34" s="45"/>
    </row>
    <row r="35" spans="1:12" ht="30" customHeight="1">
      <c r="A35" s="271" t="s">
        <v>183</v>
      </c>
      <c r="B35" s="272"/>
      <c r="C35" s="272"/>
      <c r="D35" s="272"/>
      <c r="E35" s="272"/>
      <c r="F35" s="272"/>
      <c r="G35" s="272"/>
      <c r="H35" s="272"/>
      <c r="I35" s="272"/>
      <c r="J35" s="272"/>
      <c r="K35" s="272"/>
      <c r="L35" s="273"/>
    </row>
    <row r="36" spans="1:12">
      <c r="A36" s="47" t="s">
        <v>107</v>
      </c>
      <c r="C36" s="274" t="s">
        <v>106</v>
      </c>
      <c r="D36" s="274"/>
      <c r="E36" s="275">
        <v>20537</v>
      </c>
      <c r="F36" s="275"/>
      <c r="G36" s="46" t="s">
        <v>105</v>
      </c>
      <c r="H36" s="274" t="s">
        <v>104</v>
      </c>
      <c r="I36" s="274"/>
      <c r="J36" s="276">
        <v>936</v>
      </c>
      <c r="K36" s="276"/>
      <c r="L36" s="45"/>
    </row>
    <row r="37" spans="1:12" ht="28.8" customHeight="1">
      <c r="A37" s="271" t="s">
        <v>184</v>
      </c>
      <c r="B37" s="272"/>
      <c r="C37" s="272"/>
      <c r="D37" s="272"/>
      <c r="E37" s="272"/>
      <c r="F37" s="272"/>
      <c r="G37" s="272"/>
      <c r="H37" s="272"/>
      <c r="I37" s="272"/>
      <c r="J37" s="272"/>
      <c r="K37" s="272"/>
      <c r="L37" s="273"/>
    </row>
    <row r="38" spans="1:12" ht="30.6" customHeight="1">
      <c r="A38" s="271" t="s">
        <v>154</v>
      </c>
      <c r="B38" s="272"/>
      <c r="C38" s="272"/>
      <c r="D38" s="272"/>
      <c r="E38" s="272"/>
      <c r="F38" s="272"/>
      <c r="G38" s="272"/>
      <c r="H38" s="272"/>
      <c r="I38" s="272"/>
      <c r="J38" s="272"/>
      <c r="K38" s="272"/>
      <c r="L38" s="273"/>
    </row>
    <row r="39" spans="1:12" ht="27.6" customHeight="1">
      <c r="A39" s="277" t="s">
        <v>156</v>
      </c>
      <c r="B39" s="278"/>
      <c r="C39" s="278"/>
      <c r="D39" s="278"/>
      <c r="E39" s="278"/>
      <c r="F39" s="278"/>
      <c r="G39" s="278"/>
      <c r="H39" s="278"/>
      <c r="I39" s="278"/>
      <c r="J39" s="278"/>
      <c r="K39" s="278"/>
      <c r="L39" s="279"/>
    </row>
    <row r="40" spans="1:12">
      <c r="A40" s="44" t="s">
        <v>103</v>
      </c>
      <c r="L40" s="43"/>
    </row>
    <row r="41" spans="1:12" ht="15" thickBot="1">
      <c r="A41" s="42" t="s">
        <v>147</v>
      </c>
      <c r="B41" s="41"/>
      <c r="C41" s="41"/>
      <c r="D41" s="41"/>
      <c r="E41" s="41"/>
      <c r="F41" s="41"/>
      <c r="G41" s="41"/>
      <c r="H41" s="41"/>
      <c r="I41" s="41"/>
      <c r="J41" s="41"/>
      <c r="K41" s="41"/>
      <c r="L41" s="40"/>
    </row>
  </sheetData>
  <mergeCells count="35">
    <mergeCell ref="A37:L37"/>
    <mergeCell ref="A38:L38"/>
    <mergeCell ref="A39:L39"/>
    <mergeCell ref="C34:D34"/>
    <mergeCell ref="E34:F34"/>
    <mergeCell ref="H34:I34"/>
    <mergeCell ref="J34:K34"/>
    <mergeCell ref="A35:L35"/>
    <mergeCell ref="C36:D36"/>
    <mergeCell ref="E36:F36"/>
    <mergeCell ref="H36:I36"/>
    <mergeCell ref="J36:K36"/>
    <mergeCell ref="A31:F31"/>
    <mergeCell ref="G31:H31"/>
    <mergeCell ref="I31:K31"/>
    <mergeCell ref="C33:D33"/>
    <mergeCell ref="E33:F33"/>
    <mergeCell ref="H33:I33"/>
    <mergeCell ref="J33:K33"/>
    <mergeCell ref="A4:F4"/>
    <mergeCell ref="G4:L4"/>
    <mergeCell ref="A6:A16"/>
    <mergeCell ref="G6:G14"/>
    <mergeCell ref="G15:G23"/>
    <mergeCell ref="A17:A27"/>
    <mergeCell ref="G24:G26"/>
    <mergeCell ref="G27:L30"/>
    <mergeCell ref="A28:A30"/>
    <mergeCell ref="A1:C2"/>
    <mergeCell ref="D1:E1"/>
    <mergeCell ref="G1:H3"/>
    <mergeCell ref="I1:L1"/>
    <mergeCell ref="D2:F2"/>
    <mergeCell ref="I2:L2"/>
    <mergeCell ref="I3:L3"/>
  </mergeCells>
  <phoneticPr fontId="4"/>
  <dataValidations count="1">
    <dataValidation type="list" allowBlank="1" showInputMessage="1" showErrorMessage="1" sqref="H36:I36 H33:I34" xr:uid="{B45213CA-4545-47FC-BE16-233F1A137E09}">
      <formula1>"前回比↑,前回比↓,前回比→"</formula1>
    </dataValidation>
  </dataValidations>
  <printOptions horizontalCentered="1" verticalCentered="1"/>
  <pageMargins left="0.43307086614173229" right="0.43307086614173229" top="0.35433070866141736" bottom="0.35433070866141736" header="0" footer="0"/>
  <pageSetup paperSize="9" scale="93"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8FC7EE-93AE-4517-857F-78D66DFD25C7}">
  <dimension ref="A1:Q41"/>
  <sheetViews>
    <sheetView view="pageBreakPreview" topLeftCell="A19" zoomScaleNormal="100" zoomScaleSheetLayoutView="100" workbookViewId="0">
      <selection activeCell="Q35" sqref="Q35"/>
    </sheetView>
  </sheetViews>
  <sheetFormatPr defaultRowHeight="14.4"/>
  <cols>
    <col min="1" max="1" width="2.69921875" style="39" customWidth="1"/>
    <col min="2" max="2" width="8.09765625" style="39" customWidth="1"/>
    <col min="3" max="6" width="8" style="39" customWidth="1"/>
    <col min="7" max="7" width="2.69921875" style="39" customWidth="1"/>
    <col min="8" max="9" width="8" style="39" customWidth="1"/>
    <col min="10" max="13" width="8.796875" style="39"/>
    <col min="14" max="14" width="10.19921875" style="39" bestFit="1" customWidth="1"/>
    <col min="15" max="16384" width="8.796875" style="39"/>
  </cols>
  <sheetData>
    <row r="1" spans="1:15" ht="23.4" customHeight="1">
      <c r="A1" s="299" t="s">
        <v>146</v>
      </c>
      <c r="B1" s="299"/>
      <c r="C1" s="299"/>
      <c r="D1" s="290">
        <v>1081</v>
      </c>
      <c r="E1" s="290"/>
      <c r="F1" s="91" t="s">
        <v>145</v>
      </c>
      <c r="G1" s="300"/>
      <c r="H1" s="301"/>
      <c r="I1" s="293" t="s">
        <v>144</v>
      </c>
      <c r="J1" s="293"/>
      <c r="K1" s="293"/>
      <c r="L1" s="293"/>
      <c r="M1" s="92">
        <v>1077</v>
      </c>
      <c r="N1" s="93">
        <v>44859</v>
      </c>
      <c r="O1" s="93">
        <f t="shared" ref="O1:O28" si="0">N2</f>
        <v>45238</v>
      </c>
    </row>
    <row r="2" spans="1:15">
      <c r="A2" s="299"/>
      <c r="B2" s="299"/>
      <c r="C2" s="299"/>
      <c r="D2" s="298">
        <f>VLOOKUP(D1,M1:O29,2,0)</f>
        <v>45282</v>
      </c>
      <c r="E2" s="298"/>
      <c r="F2" s="298"/>
      <c r="G2" s="301"/>
      <c r="H2" s="301"/>
      <c r="I2" s="291" t="s">
        <v>143</v>
      </c>
      <c r="J2" s="291"/>
      <c r="K2" s="291"/>
      <c r="L2" s="291"/>
      <c r="M2" s="92">
        <v>1078</v>
      </c>
      <c r="N2" s="93">
        <v>45238</v>
      </c>
      <c r="O2" s="93">
        <f t="shared" si="0"/>
        <v>45254</v>
      </c>
    </row>
    <row r="3" spans="1:15" ht="15" thickBot="1">
      <c r="A3" s="90" t="s">
        <v>142</v>
      </c>
      <c r="D3" s="89"/>
      <c r="E3" s="89"/>
      <c r="F3" s="89"/>
      <c r="G3" s="302"/>
      <c r="H3" s="302"/>
      <c r="I3" s="292" t="s">
        <v>141</v>
      </c>
      <c r="J3" s="292"/>
      <c r="K3" s="292"/>
      <c r="L3" s="292"/>
      <c r="M3" s="92">
        <v>1079</v>
      </c>
      <c r="N3" s="93">
        <v>45254</v>
      </c>
      <c r="O3" s="93">
        <f t="shared" si="0"/>
        <v>45268</v>
      </c>
    </row>
    <row r="4" spans="1:15" ht="17.399999999999999" customHeight="1" thickBot="1">
      <c r="A4" s="265" t="s">
        <v>148</v>
      </c>
      <c r="B4" s="266"/>
      <c r="C4" s="266"/>
      <c r="D4" s="266"/>
      <c r="E4" s="266"/>
      <c r="F4" s="267"/>
      <c r="G4" s="265" t="s">
        <v>149</v>
      </c>
      <c r="H4" s="266"/>
      <c r="I4" s="266"/>
      <c r="J4" s="266"/>
      <c r="K4" s="266"/>
      <c r="L4" s="267"/>
      <c r="M4" s="92">
        <v>1080</v>
      </c>
      <c r="N4" s="93">
        <v>45268</v>
      </c>
      <c r="O4" s="93">
        <f t="shared" si="0"/>
        <v>45282</v>
      </c>
    </row>
    <row r="5" spans="1:15" ht="20.399999999999999" customHeight="1" thickBot="1">
      <c r="A5" s="88"/>
      <c r="B5" s="87" t="s">
        <v>140</v>
      </c>
      <c r="C5" s="87" t="s">
        <v>139</v>
      </c>
      <c r="D5" s="87" t="s">
        <v>138</v>
      </c>
      <c r="E5" s="87" t="s">
        <v>137</v>
      </c>
      <c r="F5" s="86" t="s">
        <v>136</v>
      </c>
      <c r="G5" s="85"/>
      <c r="H5" s="84" t="s">
        <v>140</v>
      </c>
      <c r="I5" s="84" t="s">
        <v>139</v>
      </c>
      <c r="J5" s="84" t="s">
        <v>138</v>
      </c>
      <c r="K5" s="84" t="s">
        <v>137</v>
      </c>
      <c r="L5" s="83" t="s">
        <v>136</v>
      </c>
      <c r="M5" s="92">
        <v>1081</v>
      </c>
      <c r="N5" s="93">
        <v>45282</v>
      </c>
      <c r="O5" s="93">
        <f t="shared" si="0"/>
        <v>45301</v>
      </c>
    </row>
    <row r="6" spans="1:15" ht="20.399999999999999" customHeight="1">
      <c r="A6" s="268" t="s">
        <v>135</v>
      </c>
      <c r="B6" s="72" t="s">
        <v>131</v>
      </c>
      <c r="C6" s="77" t="s">
        <v>157</v>
      </c>
      <c r="D6" s="70" t="s">
        <v>114</v>
      </c>
      <c r="E6" s="70" t="s">
        <v>114</v>
      </c>
      <c r="F6" s="69" t="s">
        <v>114</v>
      </c>
      <c r="G6" s="268" t="s">
        <v>135</v>
      </c>
      <c r="H6" s="72" t="s">
        <v>131</v>
      </c>
      <c r="I6" s="77" t="s">
        <v>114</v>
      </c>
      <c r="J6" s="70" t="s">
        <v>114</v>
      </c>
      <c r="K6" s="70" t="s">
        <v>114</v>
      </c>
      <c r="L6" s="69" t="s">
        <v>114</v>
      </c>
      <c r="M6" s="92">
        <v>1082</v>
      </c>
      <c r="N6" s="94">
        <v>45301</v>
      </c>
      <c r="O6" s="93">
        <f t="shared" si="0"/>
        <v>45316</v>
      </c>
    </row>
    <row r="7" spans="1:15" ht="20.399999999999999" customHeight="1">
      <c r="A7" s="269"/>
      <c r="B7" s="67" t="s">
        <v>129</v>
      </c>
      <c r="C7" s="59" t="s">
        <v>114</v>
      </c>
      <c r="D7" s="59" t="s">
        <v>114</v>
      </c>
      <c r="E7" s="59" t="s">
        <v>114</v>
      </c>
      <c r="F7" s="81" t="s">
        <v>114</v>
      </c>
      <c r="G7" s="269"/>
      <c r="H7" s="67" t="s">
        <v>129</v>
      </c>
      <c r="I7" s="82" t="s">
        <v>114</v>
      </c>
      <c r="J7" s="59" t="s">
        <v>114</v>
      </c>
      <c r="K7" s="59" t="s">
        <v>114</v>
      </c>
      <c r="L7" s="81" t="s">
        <v>114</v>
      </c>
      <c r="M7" s="92">
        <v>1083</v>
      </c>
      <c r="N7" s="93">
        <v>45316</v>
      </c>
      <c r="O7" s="93">
        <f t="shared" si="0"/>
        <v>45330</v>
      </c>
    </row>
    <row r="8" spans="1:15" ht="20.399999999999999" customHeight="1">
      <c r="A8" s="269"/>
      <c r="B8" s="67" t="s">
        <v>128</v>
      </c>
      <c r="C8" s="59" t="s">
        <v>114</v>
      </c>
      <c r="D8" s="59" t="s">
        <v>114</v>
      </c>
      <c r="E8" s="59" t="s">
        <v>114</v>
      </c>
      <c r="F8" s="81" t="s">
        <v>114</v>
      </c>
      <c r="G8" s="269"/>
      <c r="H8" s="67" t="s">
        <v>128</v>
      </c>
      <c r="I8" s="59" t="s">
        <v>114</v>
      </c>
      <c r="J8" s="59" t="s">
        <v>114</v>
      </c>
      <c r="K8" s="59" t="s">
        <v>114</v>
      </c>
      <c r="L8" s="81" t="s">
        <v>114</v>
      </c>
      <c r="M8" s="92">
        <v>1084</v>
      </c>
      <c r="N8" s="93">
        <v>45330</v>
      </c>
      <c r="O8" s="93">
        <f t="shared" si="0"/>
        <v>45348</v>
      </c>
    </row>
    <row r="9" spans="1:15" ht="20.399999999999999" customHeight="1">
      <c r="A9" s="269"/>
      <c r="B9" s="67" t="s">
        <v>127</v>
      </c>
      <c r="C9" s="80">
        <v>13000</v>
      </c>
      <c r="D9" s="80">
        <v>12500</v>
      </c>
      <c r="E9" s="80">
        <v>11500</v>
      </c>
      <c r="F9" s="68" t="s">
        <v>25</v>
      </c>
      <c r="G9" s="269"/>
      <c r="H9" s="67" t="s">
        <v>127</v>
      </c>
      <c r="I9" s="58" t="s">
        <v>25</v>
      </c>
      <c r="J9" s="58" t="s">
        <v>25</v>
      </c>
      <c r="K9" s="58" t="s">
        <v>25</v>
      </c>
      <c r="L9" s="68" t="s">
        <v>25</v>
      </c>
      <c r="M9" s="92">
        <v>1085</v>
      </c>
      <c r="N9" s="93">
        <v>45348</v>
      </c>
      <c r="O9" s="93">
        <f t="shared" si="0"/>
        <v>45359</v>
      </c>
    </row>
    <row r="10" spans="1:15" ht="20.399999999999999" customHeight="1">
      <c r="A10" s="269"/>
      <c r="B10" s="73">
        <v>14</v>
      </c>
      <c r="C10" s="80">
        <v>18000</v>
      </c>
      <c r="D10" s="80">
        <v>17500</v>
      </c>
      <c r="E10" s="80">
        <v>14100</v>
      </c>
      <c r="F10" s="78">
        <v>9010</v>
      </c>
      <c r="G10" s="269"/>
      <c r="H10" s="73">
        <v>14</v>
      </c>
      <c r="I10" s="57">
        <v>16000</v>
      </c>
      <c r="J10" s="57">
        <v>15500</v>
      </c>
      <c r="K10" s="57">
        <v>15000</v>
      </c>
      <c r="L10" s="68" t="s">
        <v>25</v>
      </c>
      <c r="M10" s="92">
        <v>1086</v>
      </c>
      <c r="N10" s="93">
        <v>45359</v>
      </c>
      <c r="O10" s="93">
        <f t="shared" si="0"/>
        <v>45376</v>
      </c>
    </row>
    <row r="11" spans="1:15" ht="20.399999999999999" customHeight="1">
      <c r="A11" s="269"/>
      <c r="B11" s="73">
        <v>16</v>
      </c>
      <c r="C11" s="80">
        <v>17400</v>
      </c>
      <c r="D11" s="80">
        <v>17000</v>
      </c>
      <c r="E11" s="80">
        <v>14100</v>
      </c>
      <c r="F11" s="78">
        <v>10000</v>
      </c>
      <c r="G11" s="269"/>
      <c r="H11" s="73" t="s">
        <v>126</v>
      </c>
      <c r="I11" s="57">
        <v>21000</v>
      </c>
      <c r="J11" s="57">
        <v>20500</v>
      </c>
      <c r="K11" s="57">
        <v>20000</v>
      </c>
      <c r="L11" s="68" t="s">
        <v>114</v>
      </c>
      <c r="M11" s="92">
        <v>1087</v>
      </c>
      <c r="N11" s="93">
        <v>45376</v>
      </c>
      <c r="O11" s="93">
        <f t="shared" si="0"/>
        <v>45390</v>
      </c>
    </row>
    <row r="12" spans="1:15" ht="20.399999999999999" customHeight="1">
      <c r="A12" s="269"/>
      <c r="B12" s="73">
        <v>18</v>
      </c>
      <c r="C12" s="80">
        <v>16900</v>
      </c>
      <c r="D12" s="80">
        <v>16500</v>
      </c>
      <c r="E12" s="80">
        <v>13831</v>
      </c>
      <c r="F12" s="78">
        <v>10000</v>
      </c>
      <c r="G12" s="269"/>
      <c r="H12" s="67" t="s">
        <v>124</v>
      </c>
      <c r="I12" s="57">
        <v>21000</v>
      </c>
      <c r="J12" s="57">
        <v>20500</v>
      </c>
      <c r="K12" s="57">
        <v>20000</v>
      </c>
      <c r="L12" s="68" t="s">
        <v>114</v>
      </c>
      <c r="M12" s="92">
        <v>1088</v>
      </c>
      <c r="N12" s="93">
        <v>45390</v>
      </c>
      <c r="O12" s="93">
        <f t="shared" si="0"/>
        <v>45407</v>
      </c>
    </row>
    <row r="13" spans="1:15" ht="20.399999999999999" customHeight="1">
      <c r="A13" s="269"/>
      <c r="B13" s="67" t="s">
        <v>124</v>
      </c>
      <c r="C13" s="80">
        <v>16500</v>
      </c>
      <c r="D13" s="80">
        <v>16100</v>
      </c>
      <c r="E13" s="80">
        <v>13831</v>
      </c>
      <c r="F13" s="74">
        <v>9500</v>
      </c>
      <c r="G13" s="269"/>
      <c r="H13" s="67" t="s">
        <v>123</v>
      </c>
      <c r="I13" s="57">
        <v>21000</v>
      </c>
      <c r="J13" s="57">
        <v>20500</v>
      </c>
      <c r="K13" s="57">
        <v>20000</v>
      </c>
      <c r="L13" s="68" t="s">
        <v>114</v>
      </c>
      <c r="M13" s="92">
        <v>1089</v>
      </c>
      <c r="N13" s="93">
        <v>45407</v>
      </c>
      <c r="O13" s="93">
        <f t="shared" si="0"/>
        <v>45421</v>
      </c>
    </row>
    <row r="14" spans="1:15" ht="20.399999999999999" customHeight="1" thickBot="1">
      <c r="A14" s="269"/>
      <c r="B14" s="67" t="s">
        <v>123</v>
      </c>
      <c r="C14" s="80">
        <v>14969</v>
      </c>
      <c r="D14" s="80">
        <v>14500</v>
      </c>
      <c r="E14" s="80">
        <v>12990</v>
      </c>
      <c r="F14" s="78">
        <v>11000</v>
      </c>
      <c r="G14" s="270"/>
      <c r="H14" s="65" t="s">
        <v>125</v>
      </c>
      <c r="I14" s="79">
        <v>16000</v>
      </c>
      <c r="J14" s="53">
        <v>15500</v>
      </c>
      <c r="K14" s="53">
        <v>15000</v>
      </c>
      <c r="L14" s="66" t="s">
        <v>114</v>
      </c>
      <c r="M14" s="92">
        <v>1090</v>
      </c>
      <c r="N14" s="93">
        <v>45421</v>
      </c>
      <c r="O14" s="93">
        <f t="shared" si="0"/>
        <v>45436</v>
      </c>
    </row>
    <row r="15" spans="1:15" ht="20.399999999999999" customHeight="1">
      <c r="A15" s="269"/>
      <c r="B15" s="67" t="s">
        <v>121</v>
      </c>
      <c r="C15" s="80">
        <v>13510</v>
      </c>
      <c r="D15" s="80">
        <v>13100</v>
      </c>
      <c r="E15" s="80">
        <v>11910</v>
      </c>
      <c r="F15" s="78">
        <v>10010</v>
      </c>
      <c r="G15" s="268" t="s">
        <v>132</v>
      </c>
      <c r="H15" s="72" t="s">
        <v>131</v>
      </c>
      <c r="I15" s="77" t="s">
        <v>114</v>
      </c>
      <c r="J15" s="70" t="s">
        <v>114</v>
      </c>
      <c r="K15" s="70" t="s">
        <v>114</v>
      </c>
      <c r="L15" s="69" t="s">
        <v>114</v>
      </c>
      <c r="M15" s="92">
        <v>1091</v>
      </c>
      <c r="N15" s="93">
        <v>45436</v>
      </c>
      <c r="O15" s="93">
        <f t="shared" si="0"/>
        <v>45450</v>
      </c>
    </row>
    <row r="16" spans="1:15" ht="20.399999999999999" customHeight="1" thickBot="1">
      <c r="A16" s="270"/>
      <c r="B16" s="65" t="s">
        <v>119</v>
      </c>
      <c r="C16" s="79">
        <v>13600</v>
      </c>
      <c r="D16" s="79">
        <v>12000</v>
      </c>
      <c r="E16" s="79">
        <v>11500</v>
      </c>
      <c r="F16" s="52">
        <v>10000</v>
      </c>
      <c r="G16" s="269"/>
      <c r="H16" s="67" t="s">
        <v>129</v>
      </c>
      <c r="I16" s="76" t="s">
        <v>133</v>
      </c>
      <c r="J16" s="58" t="s">
        <v>114</v>
      </c>
      <c r="K16" s="58" t="s">
        <v>114</v>
      </c>
      <c r="L16" s="78">
        <v>8700</v>
      </c>
      <c r="M16" s="92">
        <v>1092</v>
      </c>
      <c r="N16" s="93">
        <v>45450</v>
      </c>
      <c r="O16" s="93">
        <f t="shared" si="0"/>
        <v>45468</v>
      </c>
    </row>
    <row r="17" spans="1:17" ht="20.399999999999999" customHeight="1">
      <c r="A17" s="268" t="s">
        <v>132</v>
      </c>
      <c r="B17" s="72" t="s">
        <v>131</v>
      </c>
      <c r="C17" s="77" t="s">
        <v>186</v>
      </c>
      <c r="D17" s="77" t="s">
        <v>114</v>
      </c>
      <c r="E17" s="77" t="s">
        <v>114</v>
      </c>
      <c r="F17" s="69" t="s">
        <v>114</v>
      </c>
      <c r="G17" s="269"/>
      <c r="H17" s="67" t="s">
        <v>128</v>
      </c>
      <c r="I17" s="57">
        <v>11500</v>
      </c>
      <c r="J17" s="58" t="s">
        <v>114</v>
      </c>
      <c r="K17" s="58" t="s">
        <v>114</v>
      </c>
      <c r="L17" s="56">
        <v>8700</v>
      </c>
      <c r="M17" s="92">
        <v>1093</v>
      </c>
      <c r="N17" s="93">
        <v>45468</v>
      </c>
      <c r="O17" s="93">
        <f t="shared" si="0"/>
        <v>45481</v>
      </c>
    </row>
    <row r="18" spans="1:17" ht="20.399999999999999" customHeight="1">
      <c r="A18" s="269"/>
      <c r="B18" s="67" t="s">
        <v>129</v>
      </c>
      <c r="C18" s="76" t="s">
        <v>187</v>
      </c>
      <c r="D18" s="58" t="s">
        <v>114</v>
      </c>
      <c r="E18" s="58" t="s">
        <v>114</v>
      </c>
      <c r="F18" s="68" t="s">
        <v>114</v>
      </c>
      <c r="G18" s="269"/>
      <c r="H18" s="67" t="s">
        <v>127</v>
      </c>
      <c r="I18" s="57">
        <v>15000</v>
      </c>
      <c r="J18" s="57">
        <v>14500</v>
      </c>
      <c r="K18" s="57">
        <v>14000</v>
      </c>
      <c r="L18" s="56">
        <v>8700</v>
      </c>
      <c r="M18" s="92">
        <v>1094</v>
      </c>
      <c r="N18" s="93">
        <v>45481</v>
      </c>
      <c r="O18" s="93">
        <f t="shared" si="0"/>
        <v>45498</v>
      </c>
    </row>
    <row r="19" spans="1:17" ht="20.399999999999999" customHeight="1">
      <c r="A19" s="269"/>
      <c r="B19" s="67" t="s">
        <v>128</v>
      </c>
      <c r="C19" s="75">
        <v>11000</v>
      </c>
      <c r="D19" s="75">
        <v>9000</v>
      </c>
      <c r="E19" s="58" t="s">
        <v>114</v>
      </c>
      <c r="F19" s="74">
        <v>8800</v>
      </c>
      <c r="G19" s="269"/>
      <c r="H19" s="73">
        <v>14</v>
      </c>
      <c r="I19" s="57">
        <v>23200</v>
      </c>
      <c r="J19" s="75">
        <v>22700</v>
      </c>
      <c r="K19" s="57">
        <v>22200</v>
      </c>
      <c r="L19" s="56">
        <v>9000</v>
      </c>
      <c r="M19" s="92">
        <v>1095</v>
      </c>
      <c r="N19" s="93">
        <v>45498</v>
      </c>
      <c r="O19" s="93">
        <f t="shared" si="0"/>
        <v>45512</v>
      </c>
    </row>
    <row r="20" spans="1:17" ht="20.399999999999999" customHeight="1">
      <c r="A20" s="269"/>
      <c r="B20" s="67" t="s">
        <v>127</v>
      </c>
      <c r="C20" s="57">
        <v>15500</v>
      </c>
      <c r="D20" s="57">
        <v>15000</v>
      </c>
      <c r="E20" s="57">
        <v>14500</v>
      </c>
      <c r="F20" s="56">
        <v>8800</v>
      </c>
      <c r="G20" s="269"/>
      <c r="H20" s="73" t="s">
        <v>126</v>
      </c>
      <c r="I20" s="57">
        <v>23000</v>
      </c>
      <c r="J20" s="57">
        <v>23500</v>
      </c>
      <c r="K20" s="57">
        <v>22000</v>
      </c>
      <c r="L20" s="56">
        <v>15500</v>
      </c>
      <c r="M20" s="92">
        <v>1096</v>
      </c>
      <c r="N20" s="93">
        <v>45512</v>
      </c>
      <c r="O20" s="93">
        <f t="shared" si="0"/>
        <v>45527</v>
      </c>
    </row>
    <row r="21" spans="1:17" ht="20.399999999999999" customHeight="1">
      <c r="A21" s="269"/>
      <c r="B21" s="73">
        <v>14</v>
      </c>
      <c r="C21" s="57">
        <v>15000</v>
      </c>
      <c r="D21" s="57">
        <v>14500</v>
      </c>
      <c r="E21" s="57">
        <v>13300</v>
      </c>
      <c r="F21" s="78">
        <v>9000</v>
      </c>
      <c r="G21" s="269"/>
      <c r="H21" s="67" t="s">
        <v>124</v>
      </c>
      <c r="I21" s="57">
        <v>20890</v>
      </c>
      <c r="J21" s="57">
        <v>20390</v>
      </c>
      <c r="K21" s="57">
        <v>19890</v>
      </c>
      <c r="L21" s="56">
        <v>15500</v>
      </c>
      <c r="M21" s="92">
        <v>1097</v>
      </c>
      <c r="N21" s="93">
        <v>45527</v>
      </c>
      <c r="O21" s="93">
        <f t="shared" si="0"/>
        <v>45544</v>
      </c>
    </row>
    <row r="22" spans="1:17" ht="20.399999999999999" customHeight="1">
      <c r="A22" s="269"/>
      <c r="B22" s="73">
        <v>16</v>
      </c>
      <c r="C22" s="57">
        <v>17000</v>
      </c>
      <c r="D22" s="57">
        <v>16500</v>
      </c>
      <c r="E22" s="57">
        <v>14000</v>
      </c>
      <c r="F22" s="56">
        <v>9500</v>
      </c>
      <c r="G22" s="269"/>
      <c r="H22" s="67" t="s">
        <v>123</v>
      </c>
      <c r="I22" s="57">
        <v>22890</v>
      </c>
      <c r="J22" s="57">
        <v>22390</v>
      </c>
      <c r="K22" s="57">
        <v>21890</v>
      </c>
      <c r="L22" s="56">
        <v>16490</v>
      </c>
      <c r="M22" s="92">
        <v>1098</v>
      </c>
      <c r="N22" s="93">
        <v>45544</v>
      </c>
      <c r="O22" s="93">
        <f t="shared" si="0"/>
        <v>45560</v>
      </c>
    </row>
    <row r="23" spans="1:17" ht="20.399999999999999" customHeight="1" thickBot="1">
      <c r="A23" s="269"/>
      <c r="B23" s="73">
        <v>18</v>
      </c>
      <c r="C23" s="57">
        <v>15000</v>
      </c>
      <c r="D23" s="57">
        <v>14500</v>
      </c>
      <c r="E23" s="57">
        <v>13634</v>
      </c>
      <c r="F23" s="56">
        <v>10500</v>
      </c>
      <c r="G23" s="270"/>
      <c r="H23" s="65" t="s">
        <v>125</v>
      </c>
      <c r="I23" s="79">
        <v>21000</v>
      </c>
      <c r="J23" s="53">
        <v>18500</v>
      </c>
      <c r="K23" s="53">
        <v>18000</v>
      </c>
      <c r="L23" s="64">
        <v>17000</v>
      </c>
      <c r="M23" s="92">
        <v>1099</v>
      </c>
      <c r="N23" s="93">
        <v>45560</v>
      </c>
      <c r="O23" s="93">
        <f t="shared" si="0"/>
        <v>45573</v>
      </c>
    </row>
    <row r="24" spans="1:17" ht="20.399999999999999" customHeight="1">
      <c r="A24" s="269"/>
      <c r="B24" s="67" t="s">
        <v>124</v>
      </c>
      <c r="C24" s="57">
        <v>14890</v>
      </c>
      <c r="D24" s="57">
        <v>14500</v>
      </c>
      <c r="E24" s="57">
        <v>12360</v>
      </c>
      <c r="F24" s="56">
        <v>11110</v>
      </c>
      <c r="G24" s="268" t="s">
        <v>117</v>
      </c>
      <c r="H24" s="72">
        <v>16</v>
      </c>
      <c r="I24" s="71">
        <v>27000</v>
      </c>
      <c r="J24" s="70" t="s">
        <v>114</v>
      </c>
      <c r="K24" s="70" t="s">
        <v>114</v>
      </c>
      <c r="L24" s="69" t="s">
        <v>114</v>
      </c>
      <c r="M24" s="92">
        <v>1100</v>
      </c>
      <c r="N24" s="93">
        <v>45573</v>
      </c>
      <c r="O24" s="93">
        <f t="shared" si="0"/>
        <v>45590</v>
      </c>
    </row>
    <row r="25" spans="1:17" ht="20.399999999999999" customHeight="1">
      <c r="A25" s="269"/>
      <c r="B25" s="67" t="s">
        <v>123</v>
      </c>
      <c r="C25" s="57">
        <v>16100</v>
      </c>
      <c r="D25" s="57">
        <v>15000</v>
      </c>
      <c r="E25" s="57">
        <v>12520</v>
      </c>
      <c r="F25" s="56">
        <v>11100</v>
      </c>
      <c r="G25" s="269"/>
      <c r="H25" s="67" t="s">
        <v>122</v>
      </c>
      <c r="I25" s="57">
        <v>25000</v>
      </c>
      <c r="J25" s="58" t="s">
        <v>114</v>
      </c>
      <c r="K25" s="58" t="s">
        <v>114</v>
      </c>
      <c r="L25" s="68" t="s">
        <v>114</v>
      </c>
      <c r="M25" s="92">
        <v>1101</v>
      </c>
      <c r="N25" s="93">
        <v>45590</v>
      </c>
      <c r="O25" s="93">
        <f t="shared" si="0"/>
        <v>45238</v>
      </c>
    </row>
    <row r="26" spans="1:17" ht="20.399999999999999" customHeight="1" thickBot="1">
      <c r="A26" s="269"/>
      <c r="B26" s="67" t="s">
        <v>121</v>
      </c>
      <c r="C26" s="80">
        <v>14668</v>
      </c>
      <c r="D26" s="57">
        <v>14000</v>
      </c>
      <c r="E26" s="57">
        <v>12890</v>
      </c>
      <c r="F26" s="56">
        <v>11000</v>
      </c>
      <c r="G26" s="270"/>
      <c r="H26" s="65" t="s">
        <v>120</v>
      </c>
      <c r="I26" s="54" t="s">
        <v>114</v>
      </c>
      <c r="J26" s="54" t="s">
        <v>114</v>
      </c>
      <c r="K26" s="54" t="s">
        <v>114</v>
      </c>
      <c r="L26" s="66" t="s">
        <v>114</v>
      </c>
      <c r="M26" s="95">
        <v>1078</v>
      </c>
      <c r="N26" s="93">
        <v>45238</v>
      </c>
      <c r="O26" s="93">
        <f t="shared" si="0"/>
        <v>45254</v>
      </c>
    </row>
    <row r="27" spans="1:17" ht="20.399999999999999" customHeight="1" thickBot="1">
      <c r="A27" s="270"/>
      <c r="B27" s="65" t="s">
        <v>119</v>
      </c>
      <c r="C27" s="53">
        <v>14000</v>
      </c>
      <c r="D27" s="53">
        <v>13500</v>
      </c>
      <c r="E27" s="53">
        <v>12700</v>
      </c>
      <c r="F27" s="64">
        <v>10510</v>
      </c>
      <c r="G27" s="281" t="s">
        <v>118</v>
      </c>
      <c r="H27" s="282"/>
      <c r="I27" s="282"/>
      <c r="J27" s="282"/>
      <c r="K27" s="282"/>
      <c r="L27" s="283"/>
      <c r="M27" s="92">
        <v>1079</v>
      </c>
      <c r="N27" s="93">
        <v>45254</v>
      </c>
      <c r="O27" s="93">
        <f t="shared" si="0"/>
        <v>45268</v>
      </c>
    </row>
    <row r="28" spans="1:17" ht="20.399999999999999" customHeight="1">
      <c r="A28" s="297" t="s">
        <v>117</v>
      </c>
      <c r="B28" s="63">
        <v>16</v>
      </c>
      <c r="C28" s="61">
        <v>22000</v>
      </c>
      <c r="D28" s="62" t="s">
        <v>114</v>
      </c>
      <c r="E28" s="61">
        <v>15000</v>
      </c>
      <c r="F28" s="60">
        <v>14000</v>
      </c>
      <c r="G28" s="284"/>
      <c r="H28" s="285"/>
      <c r="I28" s="285"/>
      <c r="J28" s="285"/>
      <c r="K28" s="285"/>
      <c r="L28" s="286"/>
      <c r="M28" s="92">
        <v>1080</v>
      </c>
      <c r="N28" s="93">
        <v>45268</v>
      </c>
      <c r="O28" s="93">
        <f t="shared" si="0"/>
        <v>45282</v>
      </c>
    </row>
    <row r="29" spans="1:17" ht="20.399999999999999" customHeight="1">
      <c r="A29" s="269"/>
      <c r="B29" s="59" t="s">
        <v>116</v>
      </c>
      <c r="C29" s="57">
        <v>22000</v>
      </c>
      <c r="D29" s="58" t="s">
        <v>114</v>
      </c>
      <c r="E29" s="57">
        <v>15000</v>
      </c>
      <c r="F29" s="56">
        <v>14000</v>
      </c>
      <c r="G29" s="284"/>
      <c r="H29" s="285"/>
      <c r="I29" s="285"/>
      <c r="J29" s="285"/>
      <c r="K29" s="285"/>
      <c r="L29" s="286"/>
      <c r="M29" s="92">
        <v>1081</v>
      </c>
      <c r="N29" s="93">
        <v>45282</v>
      </c>
      <c r="O29" s="93" t="s">
        <v>166</v>
      </c>
    </row>
    <row r="30" spans="1:17" ht="20.399999999999999" customHeight="1" thickBot="1">
      <c r="A30" s="270"/>
      <c r="B30" s="55" t="s">
        <v>115</v>
      </c>
      <c r="C30" s="54" t="s">
        <v>25</v>
      </c>
      <c r="D30" s="54" t="s">
        <v>114</v>
      </c>
      <c r="E30" s="53">
        <v>15000</v>
      </c>
      <c r="F30" s="52">
        <v>14000</v>
      </c>
      <c r="G30" s="287"/>
      <c r="H30" s="288"/>
      <c r="I30" s="288"/>
      <c r="J30" s="288"/>
      <c r="K30" s="288"/>
      <c r="L30" s="289"/>
    </row>
    <row r="31" spans="1:17" ht="24.6" customHeight="1" thickBot="1">
      <c r="A31" s="294" t="s">
        <v>113</v>
      </c>
      <c r="B31" s="295"/>
      <c r="C31" s="295"/>
      <c r="D31" s="295"/>
      <c r="E31" s="295"/>
      <c r="F31" s="295"/>
      <c r="G31" s="296" t="s">
        <v>112</v>
      </c>
      <c r="H31" s="296"/>
      <c r="I31" s="280">
        <f>VLOOKUP(D1,M1:O29,3,0)</f>
        <v>45301</v>
      </c>
      <c r="J31" s="280"/>
      <c r="K31" s="280"/>
      <c r="L31" s="51" t="s">
        <v>111</v>
      </c>
      <c r="Q31" s="96"/>
    </row>
    <row r="32" spans="1:17">
      <c r="A32" s="50" t="s">
        <v>110</v>
      </c>
      <c r="B32" s="49"/>
      <c r="C32" s="49" t="s">
        <v>175</v>
      </c>
      <c r="D32" s="49"/>
      <c r="E32" s="49"/>
      <c r="F32" s="49"/>
      <c r="G32" s="49"/>
      <c r="H32" s="49"/>
      <c r="I32" s="49"/>
      <c r="J32" s="49"/>
      <c r="K32" s="49"/>
      <c r="L32" s="48"/>
    </row>
    <row r="33" spans="1:12">
      <c r="A33" s="47" t="s">
        <v>108</v>
      </c>
      <c r="C33" s="274" t="s">
        <v>168</v>
      </c>
      <c r="D33" s="274"/>
      <c r="E33" s="275">
        <v>13395</v>
      </c>
      <c r="F33" s="275"/>
      <c r="G33" s="46" t="s">
        <v>105</v>
      </c>
      <c r="H33" s="274" t="s">
        <v>152</v>
      </c>
      <c r="I33" s="274"/>
      <c r="J33" s="276">
        <v>746</v>
      </c>
      <c r="K33" s="276"/>
      <c r="L33" s="45"/>
    </row>
    <row r="34" spans="1:12">
      <c r="A34" s="47"/>
      <c r="C34" s="274" t="s">
        <v>169</v>
      </c>
      <c r="D34" s="274"/>
      <c r="E34" s="275">
        <v>12452</v>
      </c>
      <c r="F34" s="275"/>
      <c r="G34" s="46" t="s">
        <v>105</v>
      </c>
      <c r="H34" s="274" t="s">
        <v>152</v>
      </c>
      <c r="I34" s="274"/>
      <c r="J34" s="276">
        <v>546</v>
      </c>
      <c r="K34" s="276"/>
      <c r="L34" s="45"/>
    </row>
    <row r="35" spans="1:12" ht="30" customHeight="1">
      <c r="A35" s="271" t="s">
        <v>185</v>
      </c>
      <c r="B35" s="272"/>
      <c r="C35" s="272"/>
      <c r="D35" s="272"/>
      <c r="E35" s="272"/>
      <c r="F35" s="272"/>
      <c r="G35" s="272"/>
      <c r="H35" s="272"/>
      <c r="I35" s="272"/>
      <c r="J35" s="272"/>
      <c r="K35" s="272"/>
      <c r="L35" s="273"/>
    </row>
    <row r="36" spans="1:12">
      <c r="A36" s="47" t="s">
        <v>107</v>
      </c>
      <c r="C36" s="274" t="s">
        <v>106</v>
      </c>
      <c r="D36" s="274"/>
      <c r="E36" s="275">
        <v>20946</v>
      </c>
      <c r="F36" s="275"/>
      <c r="G36" s="46" t="s">
        <v>105</v>
      </c>
      <c r="H36" s="274" t="s">
        <v>104</v>
      </c>
      <c r="I36" s="274"/>
      <c r="J36" s="276">
        <v>409</v>
      </c>
      <c r="K36" s="276"/>
      <c r="L36" s="45"/>
    </row>
    <row r="37" spans="1:12" ht="28.8" customHeight="1">
      <c r="A37" s="271" t="s">
        <v>188</v>
      </c>
      <c r="B37" s="272"/>
      <c r="C37" s="272"/>
      <c r="D37" s="272"/>
      <c r="E37" s="272"/>
      <c r="F37" s="272"/>
      <c r="G37" s="272"/>
      <c r="H37" s="272"/>
      <c r="I37" s="272"/>
      <c r="J37" s="272"/>
      <c r="K37" s="272"/>
      <c r="L37" s="273"/>
    </row>
    <row r="38" spans="1:12" ht="30.6" customHeight="1">
      <c r="A38" s="271" t="s">
        <v>154</v>
      </c>
      <c r="B38" s="272"/>
      <c r="C38" s="272"/>
      <c r="D38" s="272"/>
      <c r="E38" s="272"/>
      <c r="F38" s="272"/>
      <c r="G38" s="272"/>
      <c r="H38" s="272"/>
      <c r="I38" s="272"/>
      <c r="J38" s="272"/>
      <c r="K38" s="272"/>
      <c r="L38" s="273"/>
    </row>
    <row r="39" spans="1:12" ht="27.6" customHeight="1">
      <c r="A39" s="277" t="s">
        <v>156</v>
      </c>
      <c r="B39" s="278"/>
      <c r="C39" s="278"/>
      <c r="D39" s="278"/>
      <c r="E39" s="278"/>
      <c r="F39" s="278"/>
      <c r="G39" s="278"/>
      <c r="H39" s="278"/>
      <c r="I39" s="278"/>
      <c r="J39" s="278"/>
      <c r="K39" s="278"/>
      <c r="L39" s="279"/>
    </row>
    <row r="40" spans="1:12">
      <c r="A40" s="44" t="s">
        <v>103</v>
      </c>
      <c r="L40" s="43"/>
    </row>
    <row r="41" spans="1:12" ht="15" thickBot="1">
      <c r="A41" s="42" t="s">
        <v>147</v>
      </c>
      <c r="B41" s="41"/>
      <c r="C41" s="41"/>
      <c r="D41" s="41"/>
      <c r="E41" s="41"/>
      <c r="F41" s="41"/>
      <c r="G41" s="41"/>
      <c r="H41" s="41"/>
      <c r="I41" s="41"/>
      <c r="J41" s="41"/>
      <c r="K41" s="41"/>
      <c r="L41" s="40"/>
    </row>
  </sheetData>
  <mergeCells count="35">
    <mergeCell ref="A37:L37"/>
    <mergeCell ref="A38:L38"/>
    <mergeCell ref="A39:L39"/>
    <mergeCell ref="C34:D34"/>
    <mergeCell ref="E34:F34"/>
    <mergeCell ref="H34:I34"/>
    <mergeCell ref="J34:K34"/>
    <mergeCell ref="A35:L35"/>
    <mergeCell ref="C36:D36"/>
    <mergeCell ref="E36:F36"/>
    <mergeCell ref="H36:I36"/>
    <mergeCell ref="J36:K36"/>
    <mergeCell ref="A31:F31"/>
    <mergeCell ref="G31:H31"/>
    <mergeCell ref="I31:K31"/>
    <mergeCell ref="C33:D33"/>
    <mergeCell ref="E33:F33"/>
    <mergeCell ref="H33:I33"/>
    <mergeCell ref="J33:K33"/>
    <mergeCell ref="A4:F4"/>
    <mergeCell ref="G4:L4"/>
    <mergeCell ref="A6:A16"/>
    <mergeCell ref="G6:G14"/>
    <mergeCell ref="G15:G23"/>
    <mergeCell ref="A17:A27"/>
    <mergeCell ref="G24:G26"/>
    <mergeCell ref="G27:L30"/>
    <mergeCell ref="A28:A30"/>
    <mergeCell ref="A1:C2"/>
    <mergeCell ref="D1:E1"/>
    <mergeCell ref="G1:H3"/>
    <mergeCell ref="I1:L1"/>
    <mergeCell ref="D2:F2"/>
    <mergeCell ref="I2:L2"/>
    <mergeCell ref="I3:L3"/>
  </mergeCells>
  <phoneticPr fontId="4"/>
  <dataValidations count="1">
    <dataValidation type="list" allowBlank="1" showInputMessage="1" showErrorMessage="1" sqref="H36:I36 H33:I34" xr:uid="{81614686-CD58-4B77-814F-8DF10DB6D121}">
      <formula1>"前回比↑,前回比↓,前回比→"</formula1>
    </dataValidation>
  </dataValidations>
  <printOptions horizontalCentered="1" verticalCentered="1"/>
  <pageMargins left="0.43307086614173229" right="0.43307086614173229" top="0.35433070866141736" bottom="0.35433070866141736" header="0" footer="0"/>
  <pageSetup paperSize="9" scale="93"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C1576A-8C81-444F-B2D1-AC06200B39F9}">
  <dimension ref="A1:Q41"/>
  <sheetViews>
    <sheetView view="pageBreakPreview" topLeftCell="A26" zoomScaleNormal="100" zoomScaleSheetLayoutView="100" workbookViewId="0">
      <selection activeCell="A35" sqref="A35:L35"/>
    </sheetView>
  </sheetViews>
  <sheetFormatPr defaultRowHeight="14.4"/>
  <cols>
    <col min="1" max="1" width="2.69921875" style="39" customWidth="1"/>
    <col min="2" max="2" width="8.09765625" style="39" customWidth="1"/>
    <col min="3" max="6" width="8" style="39" customWidth="1"/>
    <col min="7" max="7" width="2.69921875" style="39" customWidth="1"/>
    <col min="8" max="9" width="8" style="39" customWidth="1"/>
    <col min="10" max="13" width="8.796875" style="39"/>
    <col min="14" max="14" width="10.19921875" style="39" bestFit="1" customWidth="1"/>
    <col min="15" max="16384" width="8.796875" style="39"/>
  </cols>
  <sheetData>
    <row r="1" spans="1:15" ht="23.4" customHeight="1">
      <c r="A1" s="299" t="s">
        <v>146</v>
      </c>
      <c r="B1" s="299"/>
      <c r="C1" s="299"/>
      <c r="D1" s="290">
        <v>1082</v>
      </c>
      <c r="E1" s="290"/>
      <c r="F1" s="91" t="s">
        <v>145</v>
      </c>
      <c r="G1" s="303" t="s">
        <v>189</v>
      </c>
      <c r="H1" s="304"/>
      <c r="I1" s="293" t="s">
        <v>144</v>
      </c>
      <c r="J1" s="293"/>
      <c r="K1" s="293"/>
      <c r="L1" s="293"/>
      <c r="M1" s="92">
        <v>1077</v>
      </c>
      <c r="N1" s="93">
        <v>44859</v>
      </c>
      <c r="O1" s="93">
        <f t="shared" ref="O1:O28" si="0">N2</f>
        <v>45238</v>
      </c>
    </row>
    <row r="2" spans="1:15">
      <c r="A2" s="299"/>
      <c r="B2" s="299"/>
      <c r="C2" s="299"/>
      <c r="D2" s="298">
        <f>VLOOKUP(D1,M1:O29,2,0)</f>
        <v>45301</v>
      </c>
      <c r="E2" s="298"/>
      <c r="F2" s="298"/>
      <c r="G2" s="304"/>
      <c r="H2" s="304"/>
      <c r="I2" s="291" t="s">
        <v>143</v>
      </c>
      <c r="J2" s="291"/>
      <c r="K2" s="291"/>
      <c r="L2" s="291"/>
      <c r="M2" s="92">
        <v>1078</v>
      </c>
      <c r="N2" s="93">
        <v>45238</v>
      </c>
      <c r="O2" s="93">
        <f t="shared" si="0"/>
        <v>45254</v>
      </c>
    </row>
    <row r="3" spans="1:15" ht="15" thickBot="1">
      <c r="A3" s="90" t="s">
        <v>142</v>
      </c>
      <c r="D3" s="89"/>
      <c r="E3" s="89"/>
      <c r="F3" s="89"/>
      <c r="G3" s="305"/>
      <c r="H3" s="305"/>
      <c r="I3" s="292" t="s">
        <v>141</v>
      </c>
      <c r="J3" s="292"/>
      <c r="K3" s="292"/>
      <c r="L3" s="292"/>
      <c r="M3" s="92">
        <v>1079</v>
      </c>
      <c r="N3" s="93">
        <v>45254</v>
      </c>
      <c r="O3" s="93">
        <f t="shared" si="0"/>
        <v>45268</v>
      </c>
    </row>
    <row r="4" spans="1:15" ht="17.399999999999999" customHeight="1" thickBot="1">
      <c r="A4" s="265" t="s">
        <v>148</v>
      </c>
      <c r="B4" s="266"/>
      <c r="C4" s="266"/>
      <c r="D4" s="266"/>
      <c r="E4" s="266"/>
      <c r="F4" s="267"/>
      <c r="G4" s="265" t="s">
        <v>149</v>
      </c>
      <c r="H4" s="266"/>
      <c r="I4" s="266"/>
      <c r="J4" s="266"/>
      <c r="K4" s="266"/>
      <c r="L4" s="267"/>
      <c r="M4" s="92">
        <v>1080</v>
      </c>
      <c r="N4" s="93">
        <v>45268</v>
      </c>
      <c r="O4" s="93">
        <f t="shared" si="0"/>
        <v>45282</v>
      </c>
    </row>
    <row r="5" spans="1:15" ht="20.399999999999999" customHeight="1" thickBot="1">
      <c r="A5" s="88"/>
      <c r="B5" s="87" t="s">
        <v>140</v>
      </c>
      <c r="C5" s="87" t="s">
        <v>139</v>
      </c>
      <c r="D5" s="87" t="s">
        <v>138</v>
      </c>
      <c r="E5" s="87" t="s">
        <v>137</v>
      </c>
      <c r="F5" s="86" t="s">
        <v>136</v>
      </c>
      <c r="G5" s="85"/>
      <c r="H5" s="84" t="s">
        <v>140</v>
      </c>
      <c r="I5" s="84" t="s">
        <v>139</v>
      </c>
      <c r="J5" s="84" t="s">
        <v>138</v>
      </c>
      <c r="K5" s="84" t="s">
        <v>137</v>
      </c>
      <c r="L5" s="83" t="s">
        <v>136</v>
      </c>
      <c r="M5" s="92">
        <v>1081</v>
      </c>
      <c r="N5" s="93">
        <v>45282</v>
      </c>
      <c r="O5" s="93">
        <f t="shared" si="0"/>
        <v>45301</v>
      </c>
    </row>
    <row r="6" spans="1:15" ht="20.399999999999999" customHeight="1">
      <c r="A6" s="268" t="s">
        <v>135</v>
      </c>
      <c r="B6" s="72" t="s">
        <v>131</v>
      </c>
      <c r="C6" s="77" t="s">
        <v>157</v>
      </c>
      <c r="D6" s="70" t="s">
        <v>114</v>
      </c>
      <c r="E6" s="70" t="s">
        <v>114</v>
      </c>
      <c r="F6" s="69" t="s">
        <v>114</v>
      </c>
      <c r="G6" s="268" t="s">
        <v>135</v>
      </c>
      <c r="H6" s="72" t="s">
        <v>131</v>
      </c>
      <c r="I6" s="77" t="s">
        <v>114</v>
      </c>
      <c r="J6" s="70" t="s">
        <v>114</v>
      </c>
      <c r="K6" s="70" t="s">
        <v>114</v>
      </c>
      <c r="L6" s="69" t="s">
        <v>114</v>
      </c>
      <c r="M6" s="92">
        <v>1082</v>
      </c>
      <c r="N6" s="94">
        <v>45301</v>
      </c>
      <c r="O6" s="93">
        <f t="shared" si="0"/>
        <v>45316</v>
      </c>
    </row>
    <row r="7" spans="1:15" ht="20.399999999999999" customHeight="1">
      <c r="A7" s="269"/>
      <c r="B7" s="67" t="s">
        <v>129</v>
      </c>
      <c r="C7" s="59" t="s">
        <v>114</v>
      </c>
      <c r="D7" s="59" t="s">
        <v>114</v>
      </c>
      <c r="E7" s="59" t="s">
        <v>114</v>
      </c>
      <c r="F7" s="81" t="s">
        <v>114</v>
      </c>
      <c r="G7" s="269"/>
      <c r="H7" s="67" t="s">
        <v>129</v>
      </c>
      <c r="I7" s="82" t="s">
        <v>114</v>
      </c>
      <c r="J7" s="59" t="s">
        <v>114</v>
      </c>
      <c r="K7" s="59" t="s">
        <v>114</v>
      </c>
      <c r="L7" s="81" t="s">
        <v>114</v>
      </c>
      <c r="M7" s="92">
        <v>1083</v>
      </c>
      <c r="N7" s="93">
        <v>45316</v>
      </c>
      <c r="O7" s="93">
        <f t="shared" si="0"/>
        <v>45330</v>
      </c>
    </row>
    <row r="8" spans="1:15" ht="20.399999999999999" customHeight="1">
      <c r="A8" s="269"/>
      <c r="B8" s="67" t="s">
        <v>128</v>
      </c>
      <c r="C8" s="59" t="s">
        <v>114</v>
      </c>
      <c r="D8" s="59" t="s">
        <v>114</v>
      </c>
      <c r="E8" s="59" t="s">
        <v>114</v>
      </c>
      <c r="F8" s="81" t="s">
        <v>114</v>
      </c>
      <c r="G8" s="269"/>
      <c r="H8" s="67" t="s">
        <v>128</v>
      </c>
      <c r="I8" s="59" t="s">
        <v>114</v>
      </c>
      <c r="J8" s="59" t="s">
        <v>114</v>
      </c>
      <c r="K8" s="59" t="s">
        <v>114</v>
      </c>
      <c r="L8" s="81" t="s">
        <v>114</v>
      </c>
      <c r="M8" s="92">
        <v>1084</v>
      </c>
      <c r="N8" s="93">
        <v>45330</v>
      </c>
      <c r="O8" s="93">
        <f t="shared" si="0"/>
        <v>45348</v>
      </c>
    </row>
    <row r="9" spans="1:15" ht="20.399999999999999" customHeight="1">
      <c r="A9" s="269"/>
      <c r="B9" s="67" t="s">
        <v>127</v>
      </c>
      <c r="C9" s="80">
        <v>13000</v>
      </c>
      <c r="D9" s="80">
        <v>12500</v>
      </c>
      <c r="E9" s="80">
        <v>11500</v>
      </c>
      <c r="F9" s="68" t="s">
        <v>25</v>
      </c>
      <c r="G9" s="269"/>
      <c r="H9" s="67" t="s">
        <v>127</v>
      </c>
      <c r="I9" s="58" t="s">
        <v>25</v>
      </c>
      <c r="J9" s="58" t="s">
        <v>25</v>
      </c>
      <c r="K9" s="58" t="s">
        <v>25</v>
      </c>
      <c r="L9" s="68" t="s">
        <v>25</v>
      </c>
      <c r="M9" s="92">
        <v>1085</v>
      </c>
      <c r="N9" s="93">
        <v>45348</v>
      </c>
      <c r="O9" s="93">
        <f t="shared" si="0"/>
        <v>45359</v>
      </c>
    </row>
    <row r="10" spans="1:15" ht="20.399999999999999" customHeight="1">
      <c r="A10" s="269"/>
      <c r="B10" s="73">
        <v>14</v>
      </c>
      <c r="C10" s="80">
        <v>17600</v>
      </c>
      <c r="D10" s="80">
        <v>17000</v>
      </c>
      <c r="E10" s="80">
        <v>13700</v>
      </c>
      <c r="F10" s="78">
        <v>9500</v>
      </c>
      <c r="G10" s="269"/>
      <c r="H10" s="73">
        <v>14</v>
      </c>
      <c r="I10" s="57">
        <v>16000</v>
      </c>
      <c r="J10" s="57">
        <v>15500</v>
      </c>
      <c r="K10" s="57">
        <v>15000</v>
      </c>
      <c r="L10" s="68" t="s">
        <v>25</v>
      </c>
      <c r="M10" s="92">
        <v>1086</v>
      </c>
      <c r="N10" s="93">
        <v>45359</v>
      </c>
      <c r="O10" s="93">
        <f t="shared" si="0"/>
        <v>45376</v>
      </c>
    </row>
    <row r="11" spans="1:15" ht="20.399999999999999" customHeight="1">
      <c r="A11" s="269"/>
      <c r="B11" s="73">
        <v>16</v>
      </c>
      <c r="C11" s="80">
        <v>17600</v>
      </c>
      <c r="D11" s="80">
        <v>17400</v>
      </c>
      <c r="E11" s="80">
        <v>14000</v>
      </c>
      <c r="F11" s="78">
        <v>10000</v>
      </c>
      <c r="G11" s="269"/>
      <c r="H11" s="73" t="s">
        <v>126</v>
      </c>
      <c r="I11" s="57">
        <v>21000</v>
      </c>
      <c r="J11" s="57">
        <v>20500</v>
      </c>
      <c r="K11" s="57">
        <v>20000</v>
      </c>
      <c r="L11" s="68" t="s">
        <v>114</v>
      </c>
      <c r="M11" s="92">
        <v>1087</v>
      </c>
      <c r="N11" s="93">
        <v>45376</v>
      </c>
      <c r="O11" s="93">
        <f t="shared" si="0"/>
        <v>45390</v>
      </c>
    </row>
    <row r="12" spans="1:15" ht="20.399999999999999" customHeight="1">
      <c r="A12" s="269"/>
      <c r="B12" s="73">
        <v>18</v>
      </c>
      <c r="C12" s="80">
        <v>16900</v>
      </c>
      <c r="D12" s="80">
        <v>16600</v>
      </c>
      <c r="E12" s="80">
        <v>13990</v>
      </c>
      <c r="F12" s="78">
        <v>10000</v>
      </c>
      <c r="G12" s="269"/>
      <c r="H12" s="67" t="s">
        <v>124</v>
      </c>
      <c r="I12" s="57">
        <v>21000</v>
      </c>
      <c r="J12" s="57">
        <v>20500</v>
      </c>
      <c r="K12" s="57">
        <v>20000</v>
      </c>
      <c r="L12" s="68" t="s">
        <v>114</v>
      </c>
      <c r="M12" s="92">
        <v>1088</v>
      </c>
      <c r="N12" s="93">
        <v>45390</v>
      </c>
      <c r="O12" s="93">
        <f t="shared" si="0"/>
        <v>45407</v>
      </c>
    </row>
    <row r="13" spans="1:15" ht="20.399999999999999" customHeight="1">
      <c r="A13" s="269"/>
      <c r="B13" s="67" t="s">
        <v>124</v>
      </c>
      <c r="C13" s="80">
        <v>16888</v>
      </c>
      <c r="D13" s="80">
        <v>16600</v>
      </c>
      <c r="E13" s="80">
        <v>13811</v>
      </c>
      <c r="F13" s="74">
        <v>10000</v>
      </c>
      <c r="G13" s="269"/>
      <c r="H13" s="67" t="s">
        <v>123</v>
      </c>
      <c r="I13" s="57">
        <v>21000</v>
      </c>
      <c r="J13" s="57">
        <v>20500</v>
      </c>
      <c r="K13" s="57">
        <v>20000</v>
      </c>
      <c r="L13" s="68" t="s">
        <v>114</v>
      </c>
      <c r="M13" s="92">
        <v>1089</v>
      </c>
      <c r="N13" s="93">
        <v>45407</v>
      </c>
      <c r="O13" s="93">
        <f t="shared" si="0"/>
        <v>45421</v>
      </c>
    </row>
    <row r="14" spans="1:15" ht="20.399999999999999" customHeight="1" thickBot="1">
      <c r="A14" s="269"/>
      <c r="B14" s="67" t="s">
        <v>123</v>
      </c>
      <c r="C14" s="80">
        <v>15199</v>
      </c>
      <c r="D14" s="80">
        <v>15000</v>
      </c>
      <c r="E14" s="80">
        <v>13110</v>
      </c>
      <c r="F14" s="78">
        <v>11100</v>
      </c>
      <c r="G14" s="270"/>
      <c r="H14" s="65" t="s">
        <v>125</v>
      </c>
      <c r="I14" s="79">
        <v>18000</v>
      </c>
      <c r="J14" s="53">
        <v>17500</v>
      </c>
      <c r="K14" s="53">
        <v>15000</v>
      </c>
      <c r="L14" s="66" t="s">
        <v>114</v>
      </c>
      <c r="M14" s="92">
        <v>1090</v>
      </c>
      <c r="N14" s="93">
        <v>45421</v>
      </c>
      <c r="O14" s="93">
        <f t="shared" si="0"/>
        <v>45436</v>
      </c>
    </row>
    <row r="15" spans="1:15" ht="20.399999999999999" customHeight="1">
      <c r="A15" s="269"/>
      <c r="B15" s="67" t="s">
        <v>121</v>
      </c>
      <c r="C15" s="80">
        <v>15000</v>
      </c>
      <c r="D15" s="80">
        <v>13500</v>
      </c>
      <c r="E15" s="80">
        <v>12000</v>
      </c>
      <c r="F15" s="78">
        <v>10000</v>
      </c>
      <c r="G15" s="268" t="s">
        <v>132</v>
      </c>
      <c r="H15" s="72" t="s">
        <v>131</v>
      </c>
      <c r="I15" s="77" t="s">
        <v>114</v>
      </c>
      <c r="J15" s="70" t="s">
        <v>114</v>
      </c>
      <c r="K15" s="70" t="s">
        <v>114</v>
      </c>
      <c r="L15" s="69" t="s">
        <v>114</v>
      </c>
      <c r="M15" s="92">
        <v>1091</v>
      </c>
      <c r="N15" s="93">
        <v>45436</v>
      </c>
      <c r="O15" s="93">
        <f t="shared" si="0"/>
        <v>45450</v>
      </c>
    </row>
    <row r="16" spans="1:15" ht="20.399999999999999" customHeight="1" thickBot="1">
      <c r="A16" s="270"/>
      <c r="B16" s="65" t="s">
        <v>119</v>
      </c>
      <c r="C16" s="79">
        <v>13000</v>
      </c>
      <c r="D16" s="79">
        <v>11700</v>
      </c>
      <c r="E16" s="79">
        <v>10000</v>
      </c>
      <c r="F16" s="52">
        <v>10000</v>
      </c>
      <c r="G16" s="269"/>
      <c r="H16" s="67" t="s">
        <v>129</v>
      </c>
      <c r="I16" s="76" t="s">
        <v>193</v>
      </c>
      <c r="J16" s="58" t="s">
        <v>114</v>
      </c>
      <c r="K16" s="58" t="s">
        <v>114</v>
      </c>
      <c r="L16" s="78">
        <v>8700</v>
      </c>
      <c r="M16" s="92">
        <v>1092</v>
      </c>
      <c r="N16" s="93">
        <v>45450</v>
      </c>
      <c r="O16" s="93">
        <f t="shared" si="0"/>
        <v>45468</v>
      </c>
    </row>
    <row r="17" spans="1:17" ht="20.399999999999999" customHeight="1">
      <c r="A17" s="268" t="s">
        <v>132</v>
      </c>
      <c r="B17" s="72" t="s">
        <v>131</v>
      </c>
      <c r="C17" s="77" t="s">
        <v>191</v>
      </c>
      <c r="D17" s="77" t="s">
        <v>114</v>
      </c>
      <c r="E17" s="77" t="s">
        <v>114</v>
      </c>
      <c r="F17" s="69" t="s">
        <v>114</v>
      </c>
      <c r="G17" s="269"/>
      <c r="H17" s="67" t="s">
        <v>128</v>
      </c>
      <c r="I17" s="57">
        <v>11500</v>
      </c>
      <c r="J17" s="58" t="s">
        <v>114</v>
      </c>
      <c r="K17" s="58" t="s">
        <v>114</v>
      </c>
      <c r="L17" s="56">
        <v>8700</v>
      </c>
      <c r="M17" s="92">
        <v>1093</v>
      </c>
      <c r="N17" s="93">
        <v>45468</v>
      </c>
      <c r="O17" s="93">
        <f t="shared" si="0"/>
        <v>45481</v>
      </c>
    </row>
    <row r="18" spans="1:17" ht="20.399999999999999" customHeight="1">
      <c r="A18" s="269"/>
      <c r="B18" s="67" t="s">
        <v>129</v>
      </c>
      <c r="C18" s="76" t="s">
        <v>192</v>
      </c>
      <c r="D18" s="58" t="s">
        <v>114</v>
      </c>
      <c r="E18" s="58" t="s">
        <v>114</v>
      </c>
      <c r="F18" s="68" t="s">
        <v>114</v>
      </c>
      <c r="G18" s="269"/>
      <c r="H18" s="67" t="s">
        <v>127</v>
      </c>
      <c r="I18" s="57">
        <v>15000</v>
      </c>
      <c r="J18" s="57">
        <v>14500</v>
      </c>
      <c r="K18" s="57">
        <v>14000</v>
      </c>
      <c r="L18" s="56">
        <v>8700</v>
      </c>
      <c r="M18" s="92">
        <v>1094</v>
      </c>
      <c r="N18" s="93">
        <v>45481</v>
      </c>
      <c r="O18" s="93">
        <f t="shared" si="0"/>
        <v>45498</v>
      </c>
    </row>
    <row r="19" spans="1:17" ht="20.399999999999999" customHeight="1">
      <c r="A19" s="269"/>
      <c r="B19" s="67" t="s">
        <v>128</v>
      </c>
      <c r="C19" s="75">
        <v>11000</v>
      </c>
      <c r="D19" s="75">
        <v>9000</v>
      </c>
      <c r="E19" s="58" t="s">
        <v>114</v>
      </c>
      <c r="F19" s="74">
        <v>8800</v>
      </c>
      <c r="G19" s="269"/>
      <c r="H19" s="73">
        <v>14</v>
      </c>
      <c r="I19" s="57">
        <v>22000</v>
      </c>
      <c r="J19" s="75">
        <v>21500</v>
      </c>
      <c r="K19" s="57">
        <v>20700</v>
      </c>
      <c r="L19" s="56">
        <v>9000</v>
      </c>
      <c r="M19" s="92">
        <v>1095</v>
      </c>
      <c r="N19" s="93">
        <v>45498</v>
      </c>
      <c r="O19" s="93">
        <f t="shared" si="0"/>
        <v>45512</v>
      </c>
    </row>
    <row r="20" spans="1:17" ht="20.399999999999999" customHeight="1">
      <c r="A20" s="269"/>
      <c r="B20" s="67" t="s">
        <v>127</v>
      </c>
      <c r="C20" s="57">
        <v>15500</v>
      </c>
      <c r="D20" s="57">
        <v>15000</v>
      </c>
      <c r="E20" s="57">
        <v>14500</v>
      </c>
      <c r="F20" s="56">
        <v>8800</v>
      </c>
      <c r="G20" s="269"/>
      <c r="H20" s="73" t="s">
        <v>126</v>
      </c>
      <c r="I20" s="57">
        <v>22700</v>
      </c>
      <c r="J20" s="57">
        <v>22200</v>
      </c>
      <c r="K20" s="57">
        <v>21500</v>
      </c>
      <c r="L20" s="56">
        <v>15500</v>
      </c>
      <c r="M20" s="92">
        <v>1096</v>
      </c>
      <c r="N20" s="93">
        <v>45512</v>
      </c>
      <c r="O20" s="93">
        <f t="shared" si="0"/>
        <v>45527</v>
      </c>
    </row>
    <row r="21" spans="1:17" ht="20.399999999999999" customHeight="1">
      <c r="A21" s="269"/>
      <c r="B21" s="73">
        <v>14</v>
      </c>
      <c r="C21" s="57">
        <v>15000</v>
      </c>
      <c r="D21" s="57">
        <v>14500</v>
      </c>
      <c r="E21" s="57">
        <v>13400</v>
      </c>
      <c r="F21" s="78">
        <v>9000</v>
      </c>
      <c r="G21" s="269"/>
      <c r="H21" s="67" t="s">
        <v>124</v>
      </c>
      <c r="I21" s="57">
        <v>20890</v>
      </c>
      <c r="J21" s="57">
        <v>20390</v>
      </c>
      <c r="K21" s="57">
        <v>19900</v>
      </c>
      <c r="L21" s="56">
        <v>15500</v>
      </c>
      <c r="M21" s="92">
        <v>1097</v>
      </c>
      <c r="N21" s="93">
        <v>45527</v>
      </c>
      <c r="O21" s="93">
        <f t="shared" si="0"/>
        <v>45544</v>
      </c>
    </row>
    <row r="22" spans="1:17" ht="20.399999999999999" customHeight="1">
      <c r="A22" s="269"/>
      <c r="B22" s="73">
        <v>16</v>
      </c>
      <c r="C22" s="57">
        <v>17500</v>
      </c>
      <c r="D22" s="57">
        <v>17000</v>
      </c>
      <c r="E22" s="57">
        <v>13900</v>
      </c>
      <c r="F22" s="56">
        <v>10000</v>
      </c>
      <c r="G22" s="269"/>
      <c r="H22" s="67" t="s">
        <v>123</v>
      </c>
      <c r="I22" s="57">
        <v>23000</v>
      </c>
      <c r="J22" s="57">
        <v>22400</v>
      </c>
      <c r="K22" s="57">
        <v>20850</v>
      </c>
      <c r="L22" s="56">
        <v>16490</v>
      </c>
      <c r="M22" s="92">
        <v>1098</v>
      </c>
      <c r="N22" s="93">
        <v>45544</v>
      </c>
      <c r="O22" s="93">
        <f t="shared" si="0"/>
        <v>45560</v>
      </c>
    </row>
    <row r="23" spans="1:17" ht="20.399999999999999" customHeight="1" thickBot="1">
      <c r="A23" s="269"/>
      <c r="B23" s="73">
        <v>18</v>
      </c>
      <c r="C23" s="57">
        <v>15634</v>
      </c>
      <c r="D23" s="57">
        <v>15000</v>
      </c>
      <c r="E23" s="57">
        <v>13334</v>
      </c>
      <c r="F23" s="56">
        <v>10000</v>
      </c>
      <c r="G23" s="270"/>
      <c r="H23" s="65" t="s">
        <v>125</v>
      </c>
      <c r="I23" s="79">
        <v>19800</v>
      </c>
      <c r="J23" s="53">
        <v>19300</v>
      </c>
      <c r="K23" s="53">
        <v>18800</v>
      </c>
      <c r="L23" s="64">
        <v>17000</v>
      </c>
      <c r="M23" s="92">
        <v>1099</v>
      </c>
      <c r="N23" s="93">
        <v>45560</v>
      </c>
      <c r="O23" s="93">
        <f t="shared" si="0"/>
        <v>45573</v>
      </c>
    </row>
    <row r="24" spans="1:17" ht="20.399999999999999" customHeight="1">
      <c r="A24" s="269"/>
      <c r="B24" s="67" t="s">
        <v>124</v>
      </c>
      <c r="C24" s="57">
        <v>15700</v>
      </c>
      <c r="D24" s="57">
        <v>15000</v>
      </c>
      <c r="E24" s="57">
        <v>12600</v>
      </c>
      <c r="F24" s="56">
        <v>11100</v>
      </c>
      <c r="G24" s="268" t="s">
        <v>117</v>
      </c>
      <c r="H24" s="72">
        <v>16</v>
      </c>
      <c r="I24" s="71">
        <v>27000</v>
      </c>
      <c r="J24" s="70" t="s">
        <v>114</v>
      </c>
      <c r="K24" s="70" t="s">
        <v>114</v>
      </c>
      <c r="L24" s="69" t="s">
        <v>114</v>
      </c>
      <c r="M24" s="92">
        <v>1100</v>
      </c>
      <c r="N24" s="93">
        <v>45573</v>
      </c>
      <c r="O24" s="93">
        <f t="shared" si="0"/>
        <v>45590</v>
      </c>
    </row>
    <row r="25" spans="1:17" ht="20.399999999999999" customHeight="1">
      <c r="A25" s="269"/>
      <c r="B25" s="67" t="s">
        <v>123</v>
      </c>
      <c r="C25" s="57">
        <v>16000</v>
      </c>
      <c r="D25" s="57">
        <v>15500</v>
      </c>
      <c r="E25" s="57">
        <v>12860</v>
      </c>
      <c r="F25" s="56">
        <v>11100</v>
      </c>
      <c r="G25" s="269"/>
      <c r="H25" s="67" t="s">
        <v>122</v>
      </c>
      <c r="I25" s="57">
        <v>25000</v>
      </c>
      <c r="J25" s="58" t="s">
        <v>114</v>
      </c>
      <c r="K25" s="58" t="s">
        <v>114</v>
      </c>
      <c r="L25" s="68" t="s">
        <v>114</v>
      </c>
      <c r="M25" s="92">
        <v>1101</v>
      </c>
      <c r="N25" s="93">
        <v>45590</v>
      </c>
      <c r="O25" s="93">
        <f t="shared" si="0"/>
        <v>45238</v>
      </c>
    </row>
    <row r="26" spans="1:17" ht="20.399999999999999" customHeight="1" thickBot="1">
      <c r="A26" s="269"/>
      <c r="B26" s="67" t="s">
        <v>121</v>
      </c>
      <c r="C26" s="80">
        <v>15191</v>
      </c>
      <c r="D26" s="57">
        <v>14800</v>
      </c>
      <c r="E26" s="57">
        <v>12600</v>
      </c>
      <c r="F26" s="56">
        <v>10710</v>
      </c>
      <c r="G26" s="270"/>
      <c r="H26" s="65" t="s">
        <v>120</v>
      </c>
      <c r="I26" s="54" t="s">
        <v>114</v>
      </c>
      <c r="J26" s="54" t="s">
        <v>114</v>
      </c>
      <c r="K26" s="54" t="s">
        <v>114</v>
      </c>
      <c r="L26" s="66" t="s">
        <v>114</v>
      </c>
      <c r="M26" s="95">
        <v>1078</v>
      </c>
      <c r="N26" s="93">
        <v>45238</v>
      </c>
      <c r="O26" s="93">
        <f t="shared" si="0"/>
        <v>45254</v>
      </c>
    </row>
    <row r="27" spans="1:17" ht="20.399999999999999" customHeight="1" thickBot="1">
      <c r="A27" s="270"/>
      <c r="B27" s="65" t="s">
        <v>119</v>
      </c>
      <c r="C27" s="53">
        <v>14000</v>
      </c>
      <c r="D27" s="53">
        <v>13500</v>
      </c>
      <c r="E27" s="53">
        <v>12700</v>
      </c>
      <c r="F27" s="64">
        <v>10510</v>
      </c>
      <c r="G27" s="281" t="s">
        <v>118</v>
      </c>
      <c r="H27" s="282"/>
      <c r="I27" s="282"/>
      <c r="J27" s="282"/>
      <c r="K27" s="282"/>
      <c r="L27" s="283"/>
      <c r="M27" s="92">
        <v>1079</v>
      </c>
      <c r="N27" s="93">
        <v>45254</v>
      </c>
      <c r="O27" s="93">
        <f t="shared" si="0"/>
        <v>45268</v>
      </c>
    </row>
    <row r="28" spans="1:17" ht="20.399999999999999" customHeight="1">
      <c r="A28" s="297" t="s">
        <v>117</v>
      </c>
      <c r="B28" s="63">
        <v>16</v>
      </c>
      <c r="C28" s="61">
        <v>22000</v>
      </c>
      <c r="D28" s="62" t="s">
        <v>114</v>
      </c>
      <c r="E28" s="61">
        <v>15000</v>
      </c>
      <c r="F28" s="60">
        <v>14000</v>
      </c>
      <c r="G28" s="284"/>
      <c r="H28" s="285"/>
      <c r="I28" s="285"/>
      <c r="J28" s="285"/>
      <c r="K28" s="285"/>
      <c r="L28" s="286"/>
      <c r="M28" s="92">
        <v>1080</v>
      </c>
      <c r="N28" s="93">
        <v>45268</v>
      </c>
      <c r="O28" s="93">
        <f t="shared" si="0"/>
        <v>45282</v>
      </c>
    </row>
    <row r="29" spans="1:17" ht="20.399999999999999" customHeight="1">
      <c r="A29" s="269"/>
      <c r="B29" s="59" t="s">
        <v>116</v>
      </c>
      <c r="C29" s="57">
        <v>22000</v>
      </c>
      <c r="D29" s="58" t="s">
        <v>114</v>
      </c>
      <c r="E29" s="57">
        <v>15000</v>
      </c>
      <c r="F29" s="56">
        <v>14000</v>
      </c>
      <c r="G29" s="284"/>
      <c r="H29" s="285"/>
      <c r="I29" s="285"/>
      <c r="J29" s="285"/>
      <c r="K29" s="285"/>
      <c r="L29" s="286"/>
      <c r="M29" s="92">
        <v>1081</v>
      </c>
      <c r="N29" s="93">
        <v>45282</v>
      </c>
      <c r="O29" s="93" t="s">
        <v>166</v>
      </c>
    </row>
    <row r="30" spans="1:17" ht="20.399999999999999" customHeight="1" thickBot="1">
      <c r="A30" s="270"/>
      <c r="B30" s="55" t="s">
        <v>115</v>
      </c>
      <c r="C30" s="54" t="s">
        <v>25</v>
      </c>
      <c r="D30" s="54" t="s">
        <v>114</v>
      </c>
      <c r="E30" s="53">
        <v>15000</v>
      </c>
      <c r="F30" s="52">
        <v>14000</v>
      </c>
      <c r="G30" s="287"/>
      <c r="H30" s="288"/>
      <c r="I30" s="288"/>
      <c r="J30" s="288"/>
      <c r="K30" s="288"/>
      <c r="L30" s="289"/>
    </row>
    <row r="31" spans="1:17" ht="24.6" customHeight="1" thickBot="1">
      <c r="A31" s="294" t="s">
        <v>113</v>
      </c>
      <c r="B31" s="295"/>
      <c r="C31" s="295"/>
      <c r="D31" s="295"/>
      <c r="E31" s="295"/>
      <c r="F31" s="295"/>
      <c r="G31" s="296" t="s">
        <v>112</v>
      </c>
      <c r="H31" s="296"/>
      <c r="I31" s="280">
        <f>VLOOKUP(D1,M1:O29,3,0)</f>
        <v>45316</v>
      </c>
      <c r="J31" s="280"/>
      <c r="K31" s="280"/>
      <c r="L31" s="51" t="s">
        <v>111</v>
      </c>
      <c r="Q31" s="96"/>
    </row>
    <row r="32" spans="1:17">
      <c r="A32" s="50" t="s">
        <v>110</v>
      </c>
      <c r="B32" s="49"/>
      <c r="C32" s="49" t="s">
        <v>175</v>
      </c>
      <c r="D32" s="49"/>
      <c r="E32" s="49"/>
      <c r="F32" s="49"/>
      <c r="G32" s="49"/>
      <c r="H32" s="49"/>
      <c r="I32" s="49"/>
      <c r="J32" s="49"/>
      <c r="K32" s="49"/>
      <c r="L32" s="48"/>
    </row>
    <row r="33" spans="1:12">
      <c r="A33" s="47" t="s">
        <v>108</v>
      </c>
      <c r="C33" s="274" t="s">
        <v>168</v>
      </c>
      <c r="D33" s="274"/>
      <c r="E33" s="275">
        <v>13940</v>
      </c>
      <c r="F33" s="275"/>
      <c r="G33" s="46" t="s">
        <v>105</v>
      </c>
      <c r="H33" s="274" t="s">
        <v>104</v>
      </c>
      <c r="I33" s="274"/>
      <c r="J33" s="276">
        <v>545</v>
      </c>
      <c r="K33" s="276"/>
      <c r="L33" s="45"/>
    </row>
    <row r="34" spans="1:12">
      <c r="A34" s="47"/>
      <c r="C34" s="274" t="s">
        <v>169</v>
      </c>
      <c r="D34" s="274"/>
      <c r="E34" s="275">
        <v>13053</v>
      </c>
      <c r="F34" s="275"/>
      <c r="G34" s="46" t="s">
        <v>105</v>
      </c>
      <c r="H34" s="274" t="s">
        <v>104</v>
      </c>
      <c r="I34" s="274"/>
      <c r="J34" s="276">
        <v>601</v>
      </c>
      <c r="K34" s="276"/>
      <c r="L34" s="45"/>
    </row>
    <row r="35" spans="1:12" ht="30" customHeight="1">
      <c r="A35" s="271" t="s">
        <v>190</v>
      </c>
      <c r="B35" s="272"/>
      <c r="C35" s="272"/>
      <c r="D35" s="272"/>
      <c r="E35" s="272"/>
      <c r="F35" s="272"/>
      <c r="G35" s="272"/>
      <c r="H35" s="272"/>
      <c r="I35" s="272"/>
      <c r="J35" s="272"/>
      <c r="K35" s="272"/>
      <c r="L35" s="273"/>
    </row>
    <row r="36" spans="1:12">
      <c r="A36" s="47" t="s">
        <v>107</v>
      </c>
      <c r="C36" s="274" t="s">
        <v>106</v>
      </c>
      <c r="D36" s="274"/>
      <c r="E36" s="275">
        <v>19367</v>
      </c>
      <c r="F36" s="275"/>
      <c r="G36" s="46" t="s">
        <v>105</v>
      </c>
      <c r="H36" s="274" t="s">
        <v>152</v>
      </c>
      <c r="I36" s="274"/>
      <c r="J36" s="276">
        <v>1579</v>
      </c>
      <c r="K36" s="276"/>
      <c r="L36" s="45"/>
    </row>
    <row r="37" spans="1:12" ht="28.8" customHeight="1">
      <c r="A37" s="271" t="s">
        <v>194</v>
      </c>
      <c r="B37" s="272"/>
      <c r="C37" s="272"/>
      <c r="D37" s="272"/>
      <c r="E37" s="272"/>
      <c r="F37" s="272"/>
      <c r="G37" s="272"/>
      <c r="H37" s="272"/>
      <c r="I37" s="272"/>
      <c r="J37" s="272"/>
      <c r="K37" s="272"/>
      <c r="L37" s="273"/>
    </row>
    <row r="38" spans="1:12" ht="30.6" customHeight="1">
      <c r="A38" s="271" t="s">
        <v>154</v>
      </c>
      <c r="B38" s="272"/>
      <c r="C38" s="272"/>
      <c r="D38" s="272"/>
      <c r="E38" s="272"/>
      <c r="F38" s="272"/>
      <c r="G38" s="272"/>
      <c r="H38" s="272"/>
      <c r="I38" s="272"/>
      <c r="J38" s="272"/>
      <c r="K38" s="272"/>
      <c r="L38" s="273"/>
    </row>
    <row r="39" spans="1:12" ht="27.6" customHeight="1">
      <c r="A39" s="277" t="s">
        <v>156</v>
      </c>
      <c r="B39" s="278"/>
      <c r="C39" s="278"/>
      <c r="D39" s="278"/>
      <c r="E39" s="278"/>
      <c r="F39" s="278"/>
      <c r="G39" s="278"/>
      <c r="H39" s="278"/>
      <c r="I39" s="278"/>
      <c r="J39" s="278"/>
      <c r="K39" s="278"/>
      <c r="L39" s="279"/>
    </row>
    <row r="40" spans="1:12">
      <c r="A40" s="44" t="s">
        <v>103</v>
      </c>
      <c r="L40" s="43"/>
    </row>
    <row r="41" spans="1:12" ht="15" thickBot="1">
      <c r="A41" s="42" t="s">
        <v>147</v>
      </c>
      <c r="B41" s="41"/>
      <c r="C41" s="41"/>
      <c r="D41" s="41"/>
      <c r="E41" s="41"/>
      <c r="F41" s="41"/>
      <c r="G41" s="41"/>
      <c r="H41" s="41"/>
      <c r="I41" s="41"/>
      <c r="J41" s="41"/>
      <c r="K41" s="41"/>
      <c r="L41" s="40"/>
    </row>
  </sheetData>
  <mergeCells count="35">
    <mergeCell ref="A1:C2"/>
    <mergeCell ref="D1:E1"/>
    <mergeCell ref="G1:H3"/>
    <mergeCell ref="I1:L1"/>
    <mergeCell ref="D2:F2"/>
    <mergeCell ref="I2:L2"/>
    <mergeCell ref="I3:L3"/>
    <mergeCell ref="A4:F4"/>
    <mergeCell ref="G4:L4"/>
    <mergeCell ref="A6:A16"/>
    <mergeCell ref="G6:G14"/>
    <mergeCell ref="G15:G23"/>
    <mergeCell ref="A17:A27"/>
    <mergeCell ref="G24:G26"/>
    <mergeCell ref="G27:L30"/>
    <mergeCell ref="A28:A30"/>
    <mergeCell ref="A31:F31"/>
    <mergeCell ref="G31:H31"/>
    <mergeCell ref="I31:K31"/>
    <mergeCell ref="C33:D33"/>
    <mergeCell ref="E33:F33"/>
    <mergeCell ref="H33:I33"/>
    <mergeCell ref="J33:K33"/>
    <mergeCell ref="A37:L37"/>
    <mergeCell ref="A38:L38"/>
    <mergeCell ref="A39:L39"/>
    <mergeCell ref="C34:D34"/>
    <mergeCell ref="E34:F34"/>
    <mergeCell ref="H34:I34"/>
    <mergeCell ref="J34:K34"/>
    <mergeCell ref="A35:L35"/>
    <mergeCell ref="C36:D36"/>
    <mergeCell ref="E36:F36"/>
    <mergeCell ref="H36:I36"/>
    <mergeCell ref="J36:K36"/>
  </mergeCells>
  <phoneticPr fontId="4"/>
  <dataValidations count="1">
    <dataValidation type="list" allowBlank="1" showInputMessage="1" showErrorMessage="1" sqref="H36:I36 H33:I34" xr:uid="{B852E0A1-4BAB-4BE8-998B-9E7818AFF243}">
      <formula1>"前回比↑,前回比↓,前回比→"</formula1>
    </dataValidation>
  </dataValidations>
  <printOptions horizontalCentered="1" verticalCentered="1"/>
  <pageMargins left="0.43307086614173229" right="0.43307086614173229" top="0.35433070866141736" bottom="0.35433070866141736" header="0" footer="0"/>
  <pageSetup paperSize="9" scale="9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BEC057-F6B5-44BC-B256-F6D19466C7FA}">
  <sheetPr>
    <pageSetUpPr fitToPage="1"/>
  </sheetPr>
  <dimension ref="A1:T57"/>
  <sheetViews>
    <sheetView showGridLines="0" view="pageBreakPreview" zoomScaleNormal="100" zoomScaleSheetLayoutView="100" workbookViewId="0">
      <selection activeCell="A56" sqref="A56:P56"/>
    </sheetView>
  </sheetViews>
  <sheetFormatPr defaultRowHeight="18"/>
  <cols>
    <col min="1" max="1" width="5.09765625" customWidth="1"/>
    <col min="2" max="2" width="5.59765625" customWidth="1"/>
    <col min="3" max="8" width="6" customWidth="1"/>
    <col min="9" max="9" width="4.5" customWidth="1"/>
    <col min="10" max="10" width="6.09765625" customWidth="1"/>
    <col min="11" max="16" width="6.296875" customWidth="1"/>
    <col min="17" max="17" width="9.3984375" customWidth="1"/>
    <col min="19" max="19" width="22.5" bestFit="1" customWidth="1"/>
    <col min="20" max="20" width="11.59765625" bestFit="1" customWidth="1"/>
  </cols>
  <sheetData>
    <row r="1" spans="1:20" ht="29.25" customHeight="1">
      <c r="A1" s="97" t="s">
        <v>0</v>
      </c>
      <c r="B1" s="97"/>
      <c r="C1" s="97"/>
      <c r="D1" s="1" t="s">
        <v>1</v>
      </c>
      <c r="E1" s="98">
        <v>1065</v>
      </c>
      <c r="F1" s="98"/>
      <c r="G1" s="2" t="s">
        <v>2</v>
      </c>
      <c r="H1" s="99"/>
      <c r="I1" s="99"/>
      <c r="J1" s="99"/>
      <c r="K1" s="99"/>
      <c r="L1" s="3" t="s">
        <v>3</v>
      </c>
      <c r="M1" s="3"/>
      <c r="N1" s="3"/>
      <c r="O1" s="3"/>
      <c r="P1" s="3"/>
    </row>
    <row r="2" spans="1:20" ht="14.25" customHeight="1" thickBot="1">
      <c r="A2" s="4"/>
      <c r="B2" s="5"/>
      <c r="C2" s="6"/>
      <c r="D2" s="101">
        <f>VLOOKUP(E1,R4:T33,2,0)</f>
        <v>45041</v>
      </c>
      <c r="E2" s="101"/>
      <c r="F2" s="101"/>
      <c r="G2" s="101"/>
      <c r="H2" s="100"/>
      <c r="I2" s="100"/>
      <c r="J2" s="100"/>
      <c r="K2" s="100"/>
      <c r="L2" s="102" t="s">
        <v>4</v>
      </c>
      <c r="M2" s="102"/>
      <c r="N2" s="102"/>
      <c r="O2" s="102"/>
      <c r="P2" s="102"/>
    </row>
    <row r="3" spans="1:20" ht="14.25" customHeight="1">
      <c r="A3" s="103" t="s">
        <v>5</v>
      </c>
      <c r="B3" s="104"/>
      <c r="C3" s="107" t="s">
        <v>6</v>
      </c>
      <c r="D3" s="107"/>
      <c r="E3" s="108">
        <v>11328</v>
      </c>
      <c r="F3" s="108"/>
      <c r="G3" s="7" t="s">
        <v>7</v>
      </c>
      <c r="H3" s="8">
        <v>235</v>
      </c>
      <c r="I3" s="9" t="s">
        <v>8</v>
      </c>
      <c r="J3" s="7"/>
      <c r="K3" s="10"/>
      <c r="L3" s="11"/>
      <c r="M3" s="102" t="s">
        <v>9</v>
      </c>
      <c r="N3" s="102"/>
      <c r="O3" s="102"/>
      <c r="P3" s="102"/>
    </row>
    <row r="4" spans="1:20" ht="14.25" customHeight="1" thickBot="1">
      <c r="A4" s="105"/>
      <c r="B4" s="106"/>
      <c r="C4" s="109" t="s">
        <v>10</v>
      </c>
      <c r="D4" s="109"/>
      <c r="E4" s="110">
        <v>14869</v>
      </c>
      <c r="F4" s="110"/>
      <c r="G4" s="12" t="s">
        <v>7</v>
      </c>
      <c r="H4" s="13">
        <v>557</v>
      </c>
      <c r="I4" s="14" t="s">
        <v>11</v>
      </c>
      <c r="J4" s="12"/>
      <c r="K4" s="15"/>
      <c r="L4" s="16"/>
      <c r="M4" s="102" t="s">
        <v>12</v>
      </c>
      <c r="N4" s="102"/>
      <c r="O4" s="102"/>
      <c r="P4" s="102"/>
      <c r="Q4" s="17" t="s">
        <v>13</v>
      </c>
      <c r="R4" s="17">
        <v>1053</v>
      </c>
      <c r="S4" s="18">
        <v>44859</v>
      </c>
      <c r="T4" s="18">
        <f t="shared" ref="T4:T31" si="0">S5</f>
        <v>44873</v>
      </c>
    </row>
    <row r="5" spans="1:20" ht="14.25" customHeight="1" thickBot="1">
      <c r="A5" s="111" t="s">
        <v>14</v>
      </c>
      <c r="B5" s="112"/>
      <c r="C5" s="112"/>
      <c r="D5" s="112"/>
      <c r="E5" s="112"/>
      <c r="F5" s="112"/>
      <c r="G5" s="112"/>
      <c r="H5" s="112"/>
      <c r="I5" s="113" t="s">
        <v>15</v>
      </c>
      <c r="J5" s="114"/>
      <c r="K5" s="114"/>
      <c r="L5" s="114"/>
      <c r="M5" s="114"/>
      <c r="N5" s="114"/>
      <c r="O5" s="114"/>
      <c r="P5" s="115"/>
      <c r="Q5" s="17" t="s">
        <v>7</v>
      </c>
      <c r="R5" s="17">
        <v>1054</v>
      </c>
      <c r="S5" s="18">
        <v>44873</v>
      </c>
      <c r="T5" s="18">
        <f t="shared" si="0"/>
        <v>44890</v>
      </c>
    </row>
    <row r="6" spans="1:20" ht="14.25" customHeight="1">
      <c r="A6" s="116" t="s">
        <v>16</v>
      </c>
      <c r="B6" s="117"/>
      <c r="C6" s="117" t="s">
        <v>17</v>
      </c>
      <c r="D6" s="117"/>
      <c r="E6" s="117" t="s">
        <v>18</v>
      </c>
      <c r="F6" s="117"/>
      <c r="G6" s="117" t="s">
        <v>19</v>
      </c>
      <c r="H6" s="118"/>
      <c r="I6" s="116" t="s">
        <v>16</v>
      </c>
      <c r="J6" s="117"/>
      <c r="K6" s="117" t="s">
        <v>17</v>
      </c>
      <c r="L6" s="117"/>
      <c r="M6" s="117" t="s">
        <v>20</v>
      </c>
      <c r="N6" s="117"/>
      <c r="O6" s="117" t="s">
        <v>19</v>
      </c>
      <c r="P6" s="119"/>
      <c r="Q6" s="17" t="s">
        <v>21</v>
      </c>
      <c r="R6" s="17">
        <v>1055</v>
      </c>
      <c r="S6" s="18">
        <v>44890</v>
      </c>
      <c r="T6" s="18">
        <f t="shared" si="0"/>
        <v>44903</v>
      </c>
    </row>
    <row r="7" spans="1:20" ht="14.25" customHeight="1">
      <c r="A7" s="120" t="s">
        <v>22</v>
      </c>
      <c r="B7" s="121"/>
      <c r="C7" s="122">
        <v>8500</v>
      </c>
      <c r="D7" s="122"/>
      <c r="E7" s="122">
        <v>8000</v>
      </c>
      <c r="F7" s="122"/>
      <c r="G7" s="122" t="s">
        <v>25</v>
      </c>
      <c r="H7" s="123"/>
      <c r="I7" s="120" t="s">
        <v>22</v>
      </c>
      <c r="J7" s="121"/>
      <c r="K7" s="122">
        <v>8000</v>
      </c>
      <c r="L7" s="122"/>
      <c r="M7" s="122">
        <v>7500</v>
      </c>
      <c r="N7" s="122"/>
      <c r="O7" s="122">
        <v>7000</v>
      </c>
      <c r="P7" s="124"/>
      <c r="R7" s="17">
        <v>1056</v>
      </c>
      <c r="S7" s="18">
        <v>44903</v>
      </c>
      <c r="T7" s="18">
        <f t="shared" si="0"/>
        <v>44918</v>
      </c>
    </row>
    <row r="8" spans="1:20" ht="14.25" customHeight="1">
      <c r="A8" s="130" t="s">
        <v>23</v>
      </c>
      <c r="B8" s="121"/>
      <c r="C8" s="122">
        <v>12000</v>
      </c>
      <c r="D8" s="122"/>
      <c r="E8" s="122">
        <v>11500</v>
      </c>
      <c r="F8" s="122"/>
      <c r="G8" s="122">
        <v>8500</v>
      </c>
      <c r="H8" s="123"/>
      <c r="I8" s="120" t="s">
        <v>23</v>
      </c>
      <c r="J8" s="121"/>
      <c r="K8" s="122">
        <v>10000</v>
      </c>
      <c r="L8" s="122"/>
      <c r="M8" s="122">
        <v>9500</v>
      </c>
      <c r="N8" s="122"/>
      <c r="O8" s="122">
        <v>8000</v>
      </c>
      <c r="P8" s="124"/>
      <c r="R8" s="17">
        <v>1057</v>
      </c>
      <c r="S8" s="18">
        <v>44918</v>
      </c>
      <c r="T8" s="18">
        <f t="shared" si="0"/>
        <v>44936</v>
      </c>
    </row>
    <row r="9" spans="1:20" ht="14.25" customHeight="1">
      <c r="A9" s="125" t="s">
        <v>24</v>
      </c>
      <c r="B9" s="126"/>
      <c r="C9" s="127">
        <v>14600</v>
      </c>
      <c r="D9" s="127"/>
      <c r="E9" s="127">
        <v>14000</v>
      </c>
      <c r="F9" s="127"/>
      <c r="G9" s="127" t="s">
        <v>25</v>
      </c>
      <c r="H9" s="128"/>
      <c r="I9" s="125" t="s">
        <v>24</v>
      </c>
      <c r="J9" s="126"/>
      <c r="K9" s="127">
        <v>15000</v>
      </c>
      <c r="L9" s="127"/>
      <c r="M9" s="127">
        <v>14500</v>
      </c>
      <c r="N9" s="127"/>
      <c r="O9" s="127">
        <v>14000</v>
      </c>
      <c r="P9" s="129"/>
      <c r="R9" s="17">
        <v>1058</v>
      </c>
      <c r="S9" s="19">
        <v>44936</v>
      </c>
      <c r="T9" s="18">
        <f t="shared" si="0"/>
        <v>44951</v>
      </c>
    </row>
    <row r="10" spans="1:20" ht="14.25" customHeight="1">
      <c r="A10" s="133" t="s">
        <v>26</v>
      </c>
      <c r="B10" s="134"/>
      <c r="C10" s="131">
        <v>11800</v>
      </c>
      <c r="D10" s="131"/>
      <c r="E10" s="131">
        <v>11500</v>
      </c>
      <c r="F10" s="131"/>
      <c r="G10" s="131">
        <v>8300</v>
      </c>
      <c r="H10" s="135"/>
      <c r="I10" s="133" t="s">
        <v>27</v>
      </c>
      <c r="J10" s="134"/>
      <c r="K10" s="131">
        <v>14000</v>
      </c>
      <c r="L10" s="131"/>
      <c r="M10" s="131">
        <v>13500</v>
      </c>
      <c r="N10" s="131"/>
      <c r="O10" s="131">
        <v>13000</v>
      </c>
      <c r="P10" s="132"/>
      <c r="R10" s="17">
        <v>1059</v>
      </c>
      <c r="S10" s="18">
        <v>44951</v>
      </c>
      <c r="T10" s="18">
        <f t="shared" si="0"/>
        <v>44965</v>
      </c>
    </row>
    <row r="11" spans="1:20" ht="14.25" customHeight="1">
      <c r="A11" s="125" t="s">
        <v>28</v>
      </c>
      <c r="B11" s="126"/>
      <c r="C11" s="127">
        <v>16500</v>
      </c>
      <c r="D11" s="127"/>
      <c r="E11" s="127">
        <v>14000</v>
      </c>
      <c r="F11" s="127"/>
      <c r="G11" s="127">
        <v>9200</v>
      </c>
      <c r="H11" s="128"/>
      <c r="I11" s="120" t="s">
        <v>29</v>
      </c>
      <c r="J11" s="121"/>
      <c r="K11" s="122">
        <v>17000</v>
      </c>
      <c r="L11" s="122"/>
      <c r="M11" s="122">
        <v>16500</v>
      </c>
      <c r="N11" s="122"/>
      <c r="O11" s="122">
        <v>16000</v>
      </c>
      <c r="P11" s="124"/>
      <c r="R11" s="17">
        <v>1060</v>
      </c>
      <c r="S11" s="18">
        <v>44965</v>
      </c>
      <c r="T11" s="18">
        <f t="shared" si="0"/>
        <v>44981</v>
      </c>
    </row>
    <row r="12" spans="1:20" ht="14.25" customHeight="1">
      <c r="A12" s="133" t="s">
        <v>30</v>
      </c>
      <c r="B12" s="134"/>
      <c r="C12" s="131">
        <v>12790</v>
      </c>
      <c r="D12" s="131"/>
      <c r="E12" s="131">
        <v>11600</v>
      </c>
      <c r="F12" s="131"/>
      <c r="G12" s="131">
        <v>8310</v>
      </c>
      <c r="H12" s="135"/>
      <c r="I12" s="120" t="s">
        <v>31</v>
      </c>
      <c r="J12" s="121"/>
      <c r="K12" s="122">
        <v>16000</v>
      </c>
      <c r="L12" s="122"/>
      <c r="M12" s="122">
        <v>15500</v>
      </c>
      <c r="N12" s="122"/>
      <c r="O12" s="122">
        <v>15000</v>
      </c>
      <c r="P12" s="124"/>
      <c r="R12" s="17">
        <v>1061</v>
      </c>
      <c r="S12" s="18">
        <v>44981</v>
      </c>
      <c r="T12" s="18">
        <f t="shared" si="0"/>
        <v>44993</v>
      </c>
    </row>
    <row r="13" spans="1:20" ht="14.25" customHeight="1">
      <c r="A13" s="125" t="s">
        <v>32</v>
      </c>
      <c r="B13" s="126"/>
      <c r="C13" s="127">
        <v>15500</v>
      </c>
      <c r="D13" s="128"/>
      <c r="E13" s="127">
        <v>15300</v>
      </c>
      <c r="F13" s="127"/>
      <c r="G13" s="127" t="s">
        <v>25</v>
      </c>
      <c r="H13" s="128"/>
      <c r="I13" s="136" t="s">
        <v>33</v>
      </c>
      <c r="J13" s="137"/>
      <c r="K13" s="138">
        <v>17000</v>
      </c>
      <c r="L13" s="139"/>
      <c r="M13" s="138">
        <v>16000</v>
      </c>
      <c r="N13" s="139"/>
      <c r="O13" s="138">
        <v>15000</v>
      </c>
      <c r="P13" s="140"/>
      <c r="R13" s="17">
        <v>1062</v>
      </c>
      <c r="S13" s="18">
        <v>44993</v>
      </c>
      <c r="T13" s="18">
        <f t="shared" si="0"/>
        <v>45009</v>
      </c>
    </row>
    <row r="14" spans="1:20" ht="14.25" customHeight="1" thickBot="1">
      <c r="A14" s="133" t="s">
        <v>34</v>
      </c>
      <c r="B14" s="134"/>
      <c r="C14" s="131">
        <v>12399</v>
      </c>
      <c r="D14" s="135"/>
      <c r="E14" s="131">
        <v>11900</v>
      </c>
      <c r="F14" s="131"/>
      <c r="G14" s="131">
        <v>8100</v>
      </c>
      <c r="H14" s="135"/>
      <c r="I14" s="146" t="s">
        <v>35</v>
      </c>
      <c r="J14" s="147"/>
      <c r="K14" s="141">
        <v>19000</v>
      </c>
      <c r="L14" s="141"/>
      <c r="M14" s="141">
        <v>17000</v>
      </c>
      <c r="N14" s="141"/>
      <c r="O14" s="141">
        <v>18000</v>
      </c>
      <c r="P14" s="142"/>
      <c r="R14" s="17">
        <v>1063</v>
      </c>
      <c r="S14" s="18">
        <v>45009</v>
      </c>
      <c r="T14" s="18">
        <f t="shared" si="0"/>
        <v>45023</v>
      </c>
    </row>
    <row r="15" spans="1:20" ht="14.25" customHeight="1" thickBot="1">
      <c r="A15" s="125" t="s">
        <v>36</v>
      </c>
      <c r="B15" s="126"/>
      <c r="C15" s="127">
        <v>14890</v>
      </c>
      <c r="D15" s="127"/>
      <c r="E15" s="127">
        <v>14500</v>
      </c>
      <c r="F15" s="127"/>
      <c r="G15" s="127">
        <v>8500</v>
      </c>
      <c r="H15" s="128"/>
      <c r="I15" s="143" t="s">
        <v>37</v>
      </c>
      <c r="J15" s="144"/>
      <c r="K15" s="144"/>
      <c r="L15" s="144"/>
      <c r="M15" s="144"/>
      <c r="N15" s="144"/>
      <c r="O15" s="144"/>
      <c r="P15" s="145"/>
      <c r="R15" s="17">
        <v>1064</v>
      </c>
      <c r="S15" s="18">
        <v>45023</v>
      </c>
      <c r="T15" s="18">
        <f t="shared" si="0"/>
        <v>45041</v>
      </c>
    </row>
    <row r="16" spans="1:20" ht="14.25" customHeight="1">
      <c r="A16" s="148" t="s">
        <v>38</v>
      </c>
      <c r="B16" s="149"/>
      <c r="C16" s="150">
        <v>12890</v>
      </c>
      <c r="D16" s="150"/>
      <c r="E16" s="150">
        <v>12730</v>
      </c>
      <c r="F16" s="150"/>
      <c r="G16" s="150">
        <v>8500</v>
      </c>
      <c r="H16" s="151"/>
      <c r="I16" s="125" t="s">
        <v>39</v>
      </c>
      <c r="J16" s="126"/>
      <c r="K16" s="127">
        <v>13000</v>
      </c>
      <c r="L16" s="127"/>
      <c r="M16" s="127">
        <v>12500</v>
      </c>
      <c r="N16" s="127"/>
      <c r="O16" s="127">
        <v>10400</v>
      </c>
      <c r="P16" s="129"/>
      <c r="R16" s="17">
        <v>1065</v>
      </c>
      <c r="S16" s="18">
        <v>45041</v>
      </c>
      <c r="T16" s="18">
        <f t="shared" si="0"/>
        <v>45056</v>
      </c>
    </row>
    <row r="17" spans="1:20" ht="14.25" customHeight="1">
      <c r="A17" s="148" t="s">
        <v>40</v>
      </c>
      <c r="B17" s="149"/>
      <c r="C17" s="150">
        <v>14890</v>
      </c>
      <c r="D17" s="150"/>
      <c r="E17" s="150">
        <v>14729</v>
      </c>
      <c r="F17" s="150"/>
      <c r="G17" s="150">
        <v>9590</v>
      </c>
      <c r="H17" s="151"/>
      <c r="I17" s="152" t="s">
        <v>41</v>
      </c>
      <c r="J17" s="153"/>
      <c r="K17" s="135">
        <v>11500</v>
      </c>
      <c r="L17" s="154"/>
      <c r="M17" s="135">
        <v>11000</v>
      </c>
      <c r="N17" s="154"/>
      <c r="O17" s="135">
        <v>10400</v>
      </c>
      <c r="P17" s="155"/>
      <c r="R17" s="17">
        <v>1066</v>
      </c>
      <c r="S17" s="18">
        <v>45056</v>
      </c>
      <c r="T17" s="18">
        <f t="shared" si="0"/>
        <v>45071</v>
      </c>
    </row>
    <row r="18" spans="1:20" ht="14.25" customHeight="1" thickBot="1">
      <c r="A18" s="148" t="s">
        <v>42</v>
      </c>
      <c r="B18" s="149"/>
      <c r="C18" s="150">
        <v>13100</v>
      </c>
      <c r="D18" s="150"/>
      <c r="E18" s="150">
        <v>11000</v>
      </c>
      <c r="F18" s="150"/>
      <c r="G18" s="150">
        <v>8500</v>
      </c>
      <c r="H18" s="151"/>
      <c r="I18" s="125" t="s">
        <v>24</v>
      </c>
      <c r="J18" s="126"/>
      <c r="K18" s="127">
        <v>16000</v>
      </c>
      <c r="L18" s="127"/>
      <c r="M18" s="127">
        <v>15500</v>
      </c>
      <c r="N18" s="127"/>
      <c r="O18" s="127">
        <v>15000</v>
      </c>
      <c r="P18" s="129"/>
      <c r="R18" s="17">
        <v>1067</v>
      </c>
      <c r="S18" s="18">
        <v>45071</v>
      </c>
      <c r="T18" s="18">
        <f t="shared" si="0"/>
        <v>45085</v>
      </c>
    </row>
    <row r="19" spans="1:20" ht="14.25" customHeight="1" thickBot="1">
      <c r="A19" s="111" t="s">
        <v>43</v>
      </c>
      <c r="B19" s="112"/>
      <c r="C19" s="112"/>
      <c r="D19" s="112"/>
      <c r="E19" s="112"/>
      <c r="F19" s="112"/>
      <c r="G19" s="112"/>
      <c r="H19" s="112"/>
      <c r="I19" s="133" t="s">
        <v>44</v>
      </c>
      <c r="J19" s="134"/>
      <c r="K19" s="131">
        <v>14000</v>
      </c>
      <c r="L19" s="131"/>
      <c r="M19" s="131">
        <v>13500</v>
      </c>
      <c r="N19" s="131"/>
      <c r="O19" s="131">
        <v>13000</v>
      </c>
      <c r="P19" s="132"/>
      <c r="R19" s="17">
        <v>1068</v>
      </c>
      <c r="S19" s="18">
        <v>45085</v>
      </c>
      <c r="T19" s="18">
        <f t="shared" si="0"/>
        <v>45100</v>
      </c>
    </row>
    <row r="20" spans="1:20" ht="14.25" customHeight="1">
      <c r="A20" s="161" t="s">
        <v>45</v>
      </c>
      <c r="B20" s="162"/>
      <c r="C20" s="163">
        <v>10500</v>
      </c>
      <c r="D20" s="163"/>
      <c r="E20" s="163">
        <v>10000</v>
      </c>
      <c r="F20" s="163"/>
      <c r="G20" s="163">
        <v>8500</v>
      </c>
      <c r="H20" s="164"/>
      <c r="I20" s="125" t="s">
        <v>29</v>
      </c>
      <c r="J20" s="126"/>
      <c r="K20" s="127">
        <v>17000</v>
      </c>
      <c r="L20" s="127"/>
      <c r="M20" s="127">
        <v>16500</v>
      </c>
      <c r="N20" s="127"/>
      <c r="O20" s="127">
        <v>16000</v>
      </c>
      <c r="P20" s="129"/>
      <c r="R20" s="17">
        <v>1069</v>
      </c>
      <c r="S20" s="18">
        <v>45100</v>
      </c>
      <c r="T20" s="18">
        <f>S22</f>
        <v>45132</v>
      </c>
    </row>
    <row r="21" spans="1:20" ht="14.25" customHeight="1">
      <c r="A21" s="156" t="s">
        <v>46</v>
      </c>
      <c r="B21" s="157"/>
      <c r="C21" s="158">
        <v>14000</v>
      </c>
      <c r="D21" s="159"/>
      <c r="E21" s="158">
        <v>13500</v>
      </c>
      <c r="F21" s="159"/>
      <c r="G21" s="158">
        <v>8500</v>
      </c>
      <c r="H21" s="160"/>
      <c r="I21" s="152" t="s">
        <v>47</v>
      </c>
      <c r="J21" s="153"/>
      <c r="K21" s="135">
        <v>15800</v>
      </c>
      <c r="L21" s="154"/>
      <c r="M21" s="135">
        <v>15300</v>
      </c>
      <c r="N21" s="154"/>
      <c r="O21" s="135">
        <v>14800</v>
      </c>
      <c r="P21" s="155"/>
      <c r="R21" s="17">
        <v>1070</v>
      </c>
      <c r="S21" s="18">
        <v>45114</v>
      </c>
      <c r="T21" s="18">
        <f>S23</f>
        <v>45146</v>
      </c>
    </row>
    <row r="22" spans="1:20" ht="14.25" customHeight="1">
      <c r="A22" s="165" t="s">
        <v>48</v>
      </c>
      <c r="B22" s="166"/>
      <c r="C22" s="167">
        <v>12500</v>
      </c>
      <c r="D22" s="167"/>
      <c r="E22" s="167">
        <v>12000</v>
      </c>
      <c r="F22" s="167"/>
      <c r="G22" s="167">
        <v>8500</v>
      </c>
      <c r="H22" s="168"/>
      <c r="I22" s="156" t="s">
        <v>32</v>
      </c>
      <c r="J22" s="157"/>
      <c r="K22" s="158">
        <v>16900</v>
      </c>
      <c r="L22" s="159"/>
      <c r="M22" s="158">
        <v>16400</v>
      </c>
      <c r="N22" s="159"/>
      <c r="O22" s="158">
        <v>15900</v>
      </c>
      <c r="P22" s="160"/>
      <c r="R22" s="17">
        <v>1071</v>
      </c>
      <c r="S22" s="18">
        <v>45132</v>
      </c>
      <c r="T22" s="18">
        <f t="shared" si="0"/>
        <v>45146</v>
      </c>
    </row>
    <row r="23" spans="1:20" ht="14.25" customHeight="1">
      <c r="A23" s="125" t="s">
        <v>49</v>
      </c>
      <c r="B23" s="126"/>
      <c r="C23" s="127">
        <v>14900</v>
      </c>
      <c r="D23" s="127"/>
      <c r="E23" s="127">
        <v>12700</v>
      </c>
      <c r="F23" s="127"/>
      <c r="G23" s="127">
        <v>8500</v>
      </c>
      <c r="H23" s="128"/>
      <c r="I23" s="152" t="s">
        <v>50</v>
      </c>
      <c r="J23" s="153"/>
      <c r="K23" s="135">
        <v>15500</v>
      </c>
      <c r="L23" s="154"/>
      <c r="M23" s="135">
        <v>15000</v>
      </c>
      <c r="N23" s="154"/>
      <c r="O23" s="135">
        <v>14500</v>
      </c>
      <c r="P23" s="155"/>
      <c r="R23" s="17">
        <v>1072</v>
      </c>
      <c r="S23" s="18">
        <v>45146</v>
      </c>
      <c r="T23" s="18">
        <f t="shared" si="0"/>
        <v>45163</v>
      </c>
    </row>
    <row r="24" spans="1:20" ht="14.25" customHeight="1" thickBot="1">
      <c r="A24" s="133" t="s">
        <v>51</v>
      </c>
      <c r="B24" s="134"/>
      <c r="C24" s="131">
        <v>11500</v>
      </c>
      <c r="D24" s="131"/>
      <c r="E24" s="131">
        <v>11100</v>
      </c>
      <c r="F24" s="131"/>
      <c r="G24" s="131">
        <v>8500</v>
      </c>
      <c r="H24" s="135"/>
      <c r="I24" s="173" t="s">
        <v>35</v>
      </c>
      <c r="J24" s="174"/>
      <c r="K24" s="169">
        <v>17000</v>
      </c>
      <c r="L24" s="170"/>
      <c r="M24" s="169">
        <v>16500</v>
      </c>
      <c r="N24" s="170"/>
      <c r="O24" s="169">
        <v>16000</v>
      </c>
      <c r="P24" s="171"/>
      <c r="R24" s="17">
        <v>1073</v>
      </c>
      <c r="S24" s="18">
        <v>45163</v>
      </c>
      <c r="T24" s="18">
        <f t="shared" si="0"/>
        <v>45177</v>
      </c>
    </row>
    <row r="25" spans="1:20" ht="14.25" customHeight="1" thickBot="1">
      <c r="A25" s="125" t="s">
        <v>52</v>
      </c>
      <c r="B25" s="126"/>
      <c r="C25" s="127">
        <v>14700</v>
      </c>
      <c r="D25" s="127"/>
      <c r="E25" s="127">
        <v>14500</v>
      </c>
      <c r="F25" s="127"/>
      <c r="G25" s="127">
        <v>9100</v>
      </c>
      <c r="H25" s="128"/>
      <c r="I25" s="111" t="s">
        <v>53</v>
      </c>
      <c r="J25" s="112"/>
      <c r="K25" s="112"/>
      <c r="L25" s="112"/>
      <c r="M25" s="112"/>
      <c r="N25" s="112"/>
      <c r="O25" s="112"/>
      <c r="P25" s="172"/>
      <c r="R25" s="17">
        <v>1074</v>
      </c>
      <c r="S25" s="18">
        <v>45177</v>
      </c>
      <c r="T25" s="18">
        <f t="shared" si="0"/>
        <v>45194</v>
      </c>
    </row>
    <row r="26" spans="1:20" ht="14.25" customHeight="1">
      <c r="A26" s="133" t="s">
        <v>54</v>
      </c>
      <c r="B26" s="134"/>
      <c r="C26" s="131">
        <v>11111</v>
      </c>
      <c r="D26" s="131"/>
      <c r="E26" s="131">
        <v>10300</v>
      </c>
      <c r="F26" s="131"/>
      <c r="G26" s="131">
        <v>8900</v>
      </c>
      <c r="H26" s="135"/>
      <c r="I26" s="180" t="s">
        <v>55</v>
      </c>
      <c r="J26" s="181"/>
      <c r="K26" s="175" t="s">
        <v>56</v>
      </c>
      <c r="L26" s="176"/>
      <c r="M26" s="175" t="s">
        <v>25</v>
      </c>
      <c r="N26" s="176"/>
      <c r="O26" s="175">
        <v>27000</v>
      </c>
      <c r="P26" s="177"/>
      <c r="R26" s="17">
        <v>1075</v>
      </c>
      <c r="S26" s="18">
        <v>45194</v>
      </c>
      <c r="T26" s="18">
        <f t="shared" si="0"/>
        <v>45205</v>
      </c>
    </row>
    <row r="27" spans="1:20" ht="14.25" customHeight="1">
      <c r="A27" s="125" t="s">
        <v>36</v>
      </c>
      <c r="B27" s="126"/>
      <c r="C27" s="127">
        <v>15299</v>
      </c>
      <c r="D27" s="127"/>
      <c r="E27" s="127">
        <v>15000</v>
      </c>
      <c r="F27" s="127"/>
      <c r="G27" s="127">
        <v>8900</v>
      </c>
      <c r="H27" s="128"/>
      <c r="I27" s="136" t="s">
        <v>57</v>
      </c>
      <c r="J27" s="137"/>
      <c r="K27" s="123" t="s">
        <v>25</v>
      </c>
      <c r="L27" s="178"/>
      <c r="M27" s="123" t="s">
        <v>25</v>
      </c>
      <c r="N27" s="178"/>
      <c r="O27" s="123" t="s">
        <v>25</v>
      </c>
      <c r="P27" s="179"/>
      <c r="R27" s="17">
        <v>1076</v>
      </c>
      <c r="S27" s="18">
        <v>45205</v>
      </c>
      <c r="T27" s="18">
        <f t="shared" si="0"/>
        <v>45224</v>
      </c>
    </row>
    <row r="28" spans="1:20" ht="14.25" customHeight="1">
      <c r="A28" s="133" t="s">
        <v>58</v>
      </c>
      <c r="B28" s="134"/>
      <c r="C28" s="131">
        <v>11300</v>
      </c>
      <c r="D28" s="131"/>
      <c r="E28" s="131">
        <v>10000</v>
      </c>
      <c r="F28" s="131"/>
      <c r="G28" s="131">
        <v>8900</v>
      </c>
      <c r="H28" s="135"/>
      <c r="I28" s="136" t="s">
        <v>59</v>
      </c>
      <c r="J28" s="137"/>
      <c r="K28" s="123" t="s">
        <v>25</v>
      </c>
      <c r="L28" s="178"/>
      <c r="M28" s="123" t="s">
        <v>25</v>
      </c>
      <c r="N28" s="178"/>
      <c r="O28" s="123">
        <v>25000</v>
      </c>
      <c r="P28" s="179"/>
      <c r="R28" s="17">
        <v>1077</v>
      </c>
      <c r="S28" s="18">
        <v>45224</v>
      </c>
      <c r="T28" s="18">
        <v>44494</v>
      </c>
    </row>
    <row r="29" spans="1:20" ht="14.25" customHeight="1" thickBot="1">
      <c r="A29" s="120" t="s">
        <v>60</v>
      </c>
      <c r="B29" s="121"/>
      <c r="C29" s="122">
        <v>14589</v>
      </c>
      <c r="D29" s="122"/>
      <c r="E29" s="122">
        <v>13800</v>
      </c>
      <c r="F29" s="122"/>
      <c r="G29" s="122">
        <v>8800</v>
      </c>
      <c r="H29" s="123"/>
      <c r="I29" s="173" t="s">
        <v>61</v>
      </c>
      <c r="J29" s="174"/>
      <c r="K29" s="169" t="s">
        <v>56</v>
      </c>
      <c r="L29" s="170"/>
      <c r="M29" s="169" t="s">
        <v>56</v>
      </c>
      <c r="N29" s="170"/>
      <c r="O29" s="169" t="s">
        <v>56</v>
      </c>
      <c r="P29" s="171"/>
      <c r="R29" s="20">
        <v>1078</v>
      </c>
      <c r="S29" s="18">
        <v>45238</v>
      </c>
      <c r="T29" s="18">
        <f t="shared" si="0"/>
        <v>45254</v>
      </c>
    </row>
    <row r="30" spans="1:20" ht="14.25" customHeight="1" thickBot="1">
      <c r="A30" s="146" t="s">
        <v>62</v>
      </c>
      <c r="B30" s="147"/>
      <c r="C30" s="141">
        <v>13699</v>
      </c>
      <c r="D30" s="141"/>
      <c r="E30" s="141">
        <v>11800</v>
      </c>
      <c r="F30" s="141"/>
      <c r="G30" s="141">
        <v>8800</v>
      </c>
      <c r="H30" s="186"/>
      <c r="I30" s="113" t="s">
        <v>63</v>
      </c>
      <c r="J30" s="114"/>
      <c r="K30" s="114"/>
      <c r="L30" s="114"/>
      <c r="M30" s="182" t="s">
        <v>17</v>
      </c>
      <c r="N30" s="182"/>
      <c r="O30" s="182" t="s">
        <v>19</v>
      </c>
      <c r="P30" s="183"/>
      <c r="R30" s="17">
        <v>1079</v>
      </c>
      <c r="S30" s="18">
        <v>45254</v>
      </c>
      <c r="T30" s="18">
        <f t="shared" si="0"/>
        <v>45268</v>
      </c>
    </row>
    <row r="31" spans="1:20" ht="14.25" customHeight="1" thickBot="1">
      <c r="A31" s="111" t="s">
        <v>64</v>
      </c>
      <c r="B31" s="112"/>
      <c r="C31" s="112"/>
      <c r="D31" s="112"/>
      <c r="E31" s="112"/>
      <c r="F31" s="112"/>
      <c r="G31" s="112"/>
      <c r="H31" s="112"/>
      <c r="I31" s="125" t="s">
        <v>65</v>
      </c>
      <c r="J31" s="126"/>
      <c r="K31" s="126"/>
      <c r="L31" s="126"/>
      <c r="M31" s="184">
        <v>280</v>
      </c>
      <c r="N31" s="184"/>
      <c r="O31" s="184">
        <v>200</v>
      </c>
      <c r="P31" s="185"/>
      <c r="R31" s="17">
        <v>1080</v>
      </c>
      <c r="S31" s="18">
        <v>45268</v>
      </c>
      <c r="T31" s="18">
        <f t="shared" si="0"/>
        <v>45282</v>
      </c>
    </row>
    <row r="32" spans="1:20" ht="14.25" customHeight="1" thickBot="1">
      <c r="A32" s="165" t="s">
        <v>55</v>
      </c>
      <c r="B32" s="166"/>
      <c r="C32" s="175">
        <v>25000</v>
      </c>
      <c r="D32" s="176"/>
      <c r="E32" s="175">
        <v>22000</v>
      </c>
      <c r="F32" s="176"/>
      <c r="G32" s="175">
        <v>18000</v>
      </c>
      <c r="H32" s="177"/>
      <c r="I32" s="148" t="s">
        <v>66</v>
      </c>
      <c r="J32" s="149"/>
      <c r="K32" s="149"/>
      <c r="L32" s="149"/>
      <c r="M32" s="187" t="s">
        <v>25</v>
      </c>
      <c r="N32" s="187"/>
      <c r="O32" s="187">
        <v>90</v>
      </c>
      <c r="P32" s="188"/>
      <c r="R32" s="17">
        <v>1081</v>
      </c>
      <c r="S32" s="18">
        <v>45282</v>
      </c>
      <c r="T32" s="18" t="s">
        <v>67</v>
      </c>
    </row>
    <row r="33" spans="1:20" ht="14.25" customHeight="1" thickBot="1">
      <c r="A33" s="125" t="s">
        <v>52</v>
      </c>
      <c r="B33" s="126"/>
      <c r="C33" s="158">
        <v>26000</v>
      </c>
      <c r="D33" s="159"/>
      <c r="E33" s="158">
        <v>24000</v>
      </c>
      <c r="F33" s="159"/>
      <c r="G33" s="158">
        <v>19000</v>
      </c>
      <c r="H33" s="160"/>
      <c r="I33" s="113" t="s">
        <v>68</v>
      </c>
      <c r="J33" s="114"/>
      <c r="K33" s="114"/>
      <c r="L33" s="114"/>
      <c r="M33" s="182" t="s">
        <v>17</v>
      </c>
      <c r="N33" s="182"/>
      <c r="O33" s="182" t="s">
        <v>19</v>
      </c>
      <c r="P33" s="183"/>
      <c r="R33" s="17"/>
      <c r="S33" s="18"/>
      <c r="T33" s="17"/>
    </row>
    <row r="34" spans="1:20" ht="14.25" customHeight="1">
      <c r="A34" s="133" t="s">
        <v>54</v>
      </c>
      <c r="B34" s="134"/>
      <c r="C34" s="135">
        <v>23000</v>
      </c>
      <c r="D34" s="154"/>
      <c r="E34" s="135">
        <v>21000</v>
      </c>
      <c r="F34" s="154"/>
      <c r="G34" s="135" t="s">
        <v>25</v>
      </c>
      <c r="H34" s="155"/>
      <c r="I34" s="125" t="s">
        <v>65</v>
      </c>
      <c r="J34" s="126"/>
      <c r="K34" s="126"/>
      <c r="L34" s="126"/>
      <c r="M34" s="184">
        <v>360</v>
      </c>
      <c r="N34" s="184"/>
      <c r="O34" s="184">
        <v>200</v>
      </c>
      <c r="P34" s="185"/>
    </row>
    <row r="35" spans="1:20" ht="14.25" customHeight="1" thickBot="1">
      <c r="A35" s="146" t="s">
        <v>35</v>
      </c>
      <c r="B35" s="147"/>
      <c r="C35" s="169">
        <v>21000</v>
      </c>
      <c r="D35" s="170"/>
      <c r="E35" s="169">
        <v>19500</v>
      </c>
      <c r="F35" s="170"/>
      <c r="G35" s="169" t="s">
        <v>25</v>
      </c>
      <c r="H35" s="171"/>
      <c r="I35" s="189" t="s">
        <v>66</v>
      </c>
      <c r="J35" s="190"/>
      <c r="K35" s="190"/>
      <c r="L35" s="190"/>
      <c r="M35" s="191" t="s">
        <v>25</v>
      </c>
      <c r="N35" s="191"/>
      <c r="O35" s="191">
        <v>90</v>
      </c>
      <c r="P35" s="192"/>
    </row>
    <row r="36" spans="1:20" ht="14.25" customHeight="1" thickBot="1">
      <c r="A36" s="111" t="s">
        <v>69</v>
      </c>
      <c r="B36" s="112"/>
      <c r="C36" s="112"/>
      <c r="D36" s="112"/>
      <c r="E36" s="112"/>
      <c r="F36" s="112"/>
      <c r="G36" s="112"/>
      <c r="H36" s="172"/>
      <c r="I36" s="21" t="s">
        <v>70</v>
      </c>
      <c r="J36" s="22"/>
      <c r="K36" s="23"/>
      <c r="L36" s="23"/>
      <c r="M36" s="23"/>
      <c r="N36" s="23"/>
      <c r="O36" s="23"/>
      <c r="P36" s="24"/>
      <c r="S36" s="25"/>
    </row>
    <row r="37" spans="1:20" ht="13.8" customHeight="1">
      <c r="A37" s="193" t="s">
        <v>71</v>
      </c>
      <c r="B37" s="194"/>
      <c r="C37" s="195">
        <v>7500</v>
      </c>
      <c r="D37" s="196"/>
      <c r="E37" s="127">
        <v>7000</v>
      </c>
      <c r="F37" s="127"/>
      <c r="G37" s="184" t="s">
        <v>25</v>
      </c>
      <c r="H37" s="185"/>
      <c r="I37" s="26" t="s">
        <v>85</v>
      </c>
      <c r="J37" s="27"/>
      <c r="K37" s="28"/>
      <c r="L37" s="28"/>
      <c r="M37" s="28"/>
      <c r="N37" s="28"/>
      <c r="O37" s="28"/>
      <c r="P37" s="29"/>
    </row>
    <row r="38" spans="1:20" ht="13.8" customHeight="1" thickBot="1">
      <c r="A38" s="197" t="s">
        <v>35</v>
      </c>
      <c r="B38" s="198"/>
      <c r="C38" s="199">
        <v>9000</v>
      </c>
      <c r="D38" s="200"/>
      <c r="E38" s="150">
        <v>8000</v>
      </c>
      <c r="F38" s="150"/>
      <c r="G38" s="150">
        <v>7500</v>
      </c>
      <c r="H38" s="201"/>
      <c r="I38" s="26" t="s">
        <v>72</v>
      </c>
      <c r="J38" s="27"/>
      <c r="K38" s="28"/>
      <c r="L38" s="28"/>
      <c r="M38" s="28"/>
      <c r="N38" s="28"/>
      <c r="O38" s="28"/>
      <c r="P38" s="29"/>
    </row>
    <row r="39" spans="1:20" ht="13.8" customHeight="1" thickBot="1">
      <c r="A39" s="111" t="s">
        <v>73</v>
      </c>
      <c r="B39" s="112"/>
      <c r="C39" s="112"/>
      <c r="D39" s="112"/>
      <c r="E39" s="112"/>
      <c r="F39" s="112"/>
      <c r="G39" s="112"/>
      <c r="H39" s="172"/>
      <c r="I39" s="26" t="s">
        <v>74</v>
      </c>
      <c r="J39" s="27"/>
      <c r="K39" s="28"/>
      <c r="L39" s="28"/>
      <c r="M39" s="28"/>
      <c r="N39" s="28"/>
      <c r="O39" s="28"/>
      <c r="P39" s="29"/>
    </row>
    <row r="40" spans="1:20" ht="13.8" customHeight="1">
      <c r="A40" s="193" t="s">
        <v>71</v>
      </c>
      <c r="B40" s="194"/>
      <c r="C40" s="195">
        <v>10000</v>
      </c>
      <c r="D40" s="196"/>
      <c r="E40" s="127">
        <v>8000</v>
      </c>
      <c r="F40" s="127"/>
      <c r="G40" s="127" t="s">
        <v>25</v>
      </c>
      <c r="H40" s="129"/>
      <c r="I40" s="30"/>
      <c r="J40" s="31"/>
      <c r="K40" s="28"/>
      <c r="L40" s="28"/>
      <c r="M40" s="28"/>
      <c r="N40" s="28"/>
      <c r="O40" s="28"/>
      <c r="P40" s="29"/>
    </row>
    <row r="41" spans="1:20" ht="13.8" customHeight="1" thickBot="1">
      <c r="A41" s="197" t="s">
        <v>35</v>
      </c>
      <c r="B41" s="198"/>
      <c r="C41" s="199">
        <v>12500</v>
      </c>
      <c r="D41" s="200"/>
      <c r="E41" s="202">
        <v>12000</v>
      </c>
      <c r="F41" s="202"/>
      <c r="G41" s="202">
        <v>10000</v>
      </c>
      <c r="H41" s="203"/>
      <c r="I41" s="32"/>
      <c r="J41" s="33"/>
      <c r="K41" s="34"/>
      <c r="L41" s="34"/>
      <c r="M41" s="34"/>
      <c r="N41" s="34"/>
      <c r="O41" s="34"/>
      <c r="P41" s="35"/>
    </row>
    <row r="42" spans="1:20" ht="14.25" customHeight="1">
      <c r="A42" s="222" t="s">
        <v>75</v>
      </c>
      <c r="B42" s="223"/>
      <c r="C42" s="223"/>
      <c r="D42" s="223"/>
      <c r="E42" s="223"/>
      <c r="F42" s="223"/>
      <c r="G42" s="223"/>
      <c r="H42" s="223"/>
      <c r="I42" s="226" t="s">
        <v>76</v>
      </c>
      <c r="J42" s="226"/>
      <c r="K42" s="226"/>
      <c r="L42" s="228">
        <f>VLOOKUP(E1,R4:T33,3)</f>
        <v>45056</v>
      </c>
      <c r="M42" s="228"/>
      <c r="N42" s="228"/>
      <c r="O42" s="230" t="s">
        <v>77</v>
      </c>
      <c r="P42" s="231"/>
    </row>
    <row r="43" spans="1:20" ht="14.25" customHeight="1" thickBot="1">
      <c r="A43" s="224"/>
      <c r="B43" s="225"/>
      <c r="C43" s="225"/>
      <c r="D43" s="225"/>
      <c r="E43" s="225"/>
      <c r="F43" s="225"/>
      <c r="G43" s="225"/>
      <c r="H43" s="225"/>
      <c r="I43" s="227"/>
      <c r="J43" s="227"/>
      <c r="K43" s="227"/>
      <c r="L43" s="229"/>
      <c r="M43" s="229"/>
      <c r="N43" s="229"/>
      <c r="O43" s="232"/>
      <c r="P43" s="233"/>
    </row>
    <row r="44" spans="1:20" ht="14.25" customHeight="1">
      <c r="A44" s="234" t="s">
        <v>87</v>
      </c>
      <c r="B44" s="235"/>
      <c r="C44" s="235"/>
      <c r="D44" s="235"/>
      <c r="E44" s="235"/>
      <c r="F44" s="235"/>
      <c r="G44" s="235"/>
      <c r="H44" s="235"/>
      <c r="I44" s="235"/>
      <c r="J44" s="235"/>
      <c r="K44" s="235"/>
      <c r="L44" s="235"/>
      <c r="M44" s="235"/>
      <c r="N44" s="235"/>
      <c r="O44" s="235"/>
      <c r="P44" s="236"/>
    </row>
    <row r="45" spans="1:20">
      <c r="A45" s="204"/>
      <c r="B45" s="205"/>
      <c r="C45" s="205"/>
      <c r="D45" s="205"/>
      <c r="E45" s="205"/>
      <c r="F45" s="205"/>
      <c r="G45" s="205"/>
      <c r="H45" s="205"/>
      <c r="I45" s="205"/>
      <c r="J45" s="205"/>
      <c r="K45" s="205"/>
      <c r="L45" s="205"/>
      <c r="M45" s="205"/>
      <c r="N45" s="205"/>
      <c r="O45" s="205"/>
      <c r="P45" s="206"/>
    </row>
    <row r="46" spans="1:20" ht="13.8" customHeight="1">
      <c r="A46" s="237"/>
      <c r="B46" s="238"/>
      <c r="C46" s="238"/>
      <c r="D46" s="238"/>
      <c r="E46" s="238"/>
      <c r="F46" s="238"/>
      <c r="G46" s="238"/>
      <c r="H46" s="238"/>
      <c r="I46" s="238"/>
      <c r="J46" s="238"/>
      <c r="K46" s="238"/>
      <c r="L46" s="238"/>
      <c r="M46" s="238"/>
      <c r="N46" s="238"/>
      <c r="O46" s="238"/>
      <c r="P46" s="239"/>
    </row>
    <row r="47" spans="1:20" ht="14.25" customHeight="1">
      <c r="A47" s="249" t="s">
        <v>88</v>
      </c>
      <c r="B47" s="250"/>
      <c r="C47" s="250"/>
      <c r="D47" s="250"/>
      <c r="E47" s="250"/>
      <c r="F47" s="250"/>
      <c r="G47" s="250"/>
      <c r="H47" s="250"/>
      <c r="I47" s="250"/>
      <c r="J47" s="250"/>
      <c r="K47" s="250"/>
      <c r="L47" s="250"/>
      <c r="M47" s="250"/>
      <c r="N47" s="250"/>
      <c r="O47" s="250"/>
      <c r="P47" s="251"/>
    </row>
    <row r="48" spans="1:20" ht="14.25" customHeight="1">
      <c r="A48" s="252"/>
      <c r="B48" s="253"/>
      <c r="C48" s="253"/>
      <c r="D48" s="253"/>
      <c r="E48" s="253"/>
      <c r="F48" s="253"/>
      <c r="G48" s="253"/>
      <c r="H48" s="253"/>
      <c r="I48" s="253"/>
      <c r="J48" s="253"/>
      <c r="K48" s="253"/>
      <c r="L48" s="253"/>
      <c r="M48" s="253"/>
      <c r="N48" s="253"/>
      <c r="O48" s="253"/>
      <c r="P48" s="254"/>
    </row>
    <row r="49" spans="1:16">
      <c r="A49" s="255"/>
      <c r="B49" s="256"/>
      <c r="C49" s="256"/>
      <c r="D49" s="256"/>
      <c r="E49" s="256"/>
      <c r="F49" s="256"/>
      <c r="G49" s="256"/>
      <c r="H49" s="256"/>
      <c r="I49" s="256"/>
      <c r="J49" s="256"/>
      <c r="K49" s="256"/>
      <c r="L49" s="256"/>
      <c r="M49" s="256"/>
      <c r="N49" s="256"/>
      <c r="O49" s="256"/>
      <c r="P49" s="257"/>
    </row>
    <row r="50" spans="1:16">
      <c r="A50" s="204" t="s">
        <v>79</v>
      </c>
      <c r="B50" s="205"/>
      <c r="C50" s="205"/>
      <c r="D50" s="205"/>
      <c r="E50" s="205"/>
      <c r="F50" s="205"/>
      <c r="G50" s="205"/>
      <c r="H50" s="205"/>
      <c r="I50" s="205"/>
      <c r="J50" s="205"/>
      <c r="K50" s="205"/>
      <c r="L50" s="205"/>
      <c r="M50" s="205"/>
      <c r="N50" s="205"/>
      <c r="O50" s="205"/>
      <c r="P50" s="206"/>
    </row>
    <row r="51" spans="1:16" ht="14.25" customHeight="1">
      <c r="A51" s="207" t="s">
        <v>80</v>
      </c>
      <c r="B51" s="208"/>
      <c r="C51" s="208"/>
      <c r="D51" s="208"/>
      <c r="E51" s="208"/>
      <c r="F51" s="208"/>
      <c r="G51" s="208"/>
      <c r="H51" s="208"/>
      <c r="I51" s="208"/>
      <c r="J51" s="208"/>
      <c r="K51" s="208"/>
      <c r="L51" s="208"/>
      <c r="M51" s="208"/>
      <c r="N51" s="208"/>
      <c r="O51" s="208"/>
      <c r="P51" s="209"/>
    </row>
    <row r="52" spans="1:16" ht="17.399999999999999" customHeight="1">
      <c r="A52" s="210"/>
      <c r="B52" s="211"/>
      <c r="C52" s="211"/>
      <c r="D52" s="211"/>
      <c r="E52" s="211"/>
      <c r="F52" s="211"/>
      <c r="G52" s="211"/>
      <c r="H52" s="211"/>
      <c r="I52" s="211"/>
      <c r="J52" s="211"/>
      <c r="K52" s="211"/>
      <c r="L52" s="211"/>
      <c r="M52" s="211"/>
      <c r="N52" s="211"/>
      <c r="O52" s="211"/>
      <c r="P52" s="212"/>
    </row>
    <row r="53" spans="1:16" ht="9" customHeight="1">
      <c r="A53" s="213" t="s">
        <v>81</v>
      </c>
      <c r="B53" s="214"/>
      <c r="C53" s="214"/>
      <c r="D53" s="214"/>
      <c r="E53" s="214"/>
      <c r="F53" s="214"/>
      <c r="G53" s="214"/>
      <c r="H53" s="214"/>
      <c r="I53" s="214"/>
      <c r="J53" s="214"/>
      <c r="K53" s="214"/>
      <c r="L53" s="214"/>
      <c r="M53" s="214"/>
      <c r="N53" s="214"/>
      <c r="O53" s="214"/>
      <c r="P53" s="215"/>
    </row>
    <row r="54" spans="1:16" ht="6.6" customHeight="1">
      <c r="A54" s="216"/>
      <c r="B54" s="217"/>
      <c r="C54" s="217"/>
      <c r="D54" s="217"/>
      <c r="E54" s="217"/>
      <c r="F54" s="217"/>
      <c r="G54" s="217"/>
      <c r="H54" s="217"/>
      <c r="I54" s="217"/>
      <c r="J54" s="217"/>
      <c r="K54" s="217"/>
      <c r="L54" s="217"/>
      <c r="M54" s="217"/>
      <c r="N54" s="217"/>
      <c r="O54" s="217"/>
      <c r="P54" s="218"/>
    </row>
    <row r="55" spans="1:16" ht="14.25" customHeight="1">
      <c r="A55" s="36" t="s">
        <v>82</v>
      </c>
      <c r="B55" s="28"/>
      <c r="C55" s="28"/>
      <c r="D55" s="28"/>
      <c r="E55" s="28"/>
      <c r="F55" s="28"/>
      <c r="G55" s="28"/>
      <c r="H55" s="28"/>
      <c r="I55" s="28"/>
      <c r="J55" s="28"/>
      <c r="K55" s="28"/>
      <c r="L55" s="28"/>
      <c r="M55" s="28"/>
      <c r="N55" s="28"/>
      <c r="O55" s="28"/>
      <c r="P55" s="29"/>
    </row>
    <row r="56" spans="1:16" ht="14.25" customHeight="1" thickBot="1">
      <c r="A56" s="219" t="s">
        <v>83</v>
      </c>
      <c r="B56" s="220"/>
      <c r="C56" s="220"/>
      <c r="D56" s="220"/>
      <c r="E56" s="220"/>
      <c r="F56" s="220"/>
      <c r="G56" s="220"/>
      <c r="H56" s="220"/>
      <c r="I56" s="220"/>
      <c r="J56" s="220"/>
      <c r="K56" s="220"/>
      <c r="L56" s="220"/>
      <c r="M56" s="220"/>
      <c r="N56" s="220"/>
      <c r="O56" s="220"/>
      <c r="P56" s="221"/>
    </row>
    <row r="57" spans="1:16" ht="16.8" customHeight="1">
      <c r="A57" s="37" t="s">
        <v>84</v>
      </c>
      <c r="B57" s="38"/>
      <c r="C57" s="38"/>
      <c r="D57" s="38"/>
      <c r="E57" s="38"/>
      <c r="F57" s="38"/>
      <c r="G57" s="38"/>
      <c r="H57" s="38"/>
      <c r="I57" s="38"/>
      <c r="J57" s="38"/>
      <c r="K57" s="38"/>
      <c r="L57" s="38"/>
      <c r="M57" s="38"/>
      <c r="N57" s="38"/>
      <c r="O57" s="38"/>
      <c r="P57" s="38"/>
    </row>
  </sheetData>
  <mergeCells count="264">
    <mergeCell ref="A50:P50"/>
    <mergeCell ref="A51:P52"/>
    <mergeCell ref="A53:P54"/>
    <mergeCell ref="A56:P56"/>
    <mergeCell ref="A42:H43"/>
    <mergeCell ref="I42:K43"/>
    <mergeCell ref="L42:N43"/>
    <mergeCell ref="O42:P43"/>
    <mergeCell ref="A44:P46"/>
    <mergeCell ref="A47:P49"/>
    <mergeCell ref="A39:H39"/>
    <mergeCell ref="A40:B40"/>
    <mergeCell ref="C40:D40"/>
    <mergeCell ref="E40:F40"/>
    <mergeCell ref="G40:H40"/>
    <mergeCell ref="A41:B41"/>
    <mergeCell ref="C41:D41"/>
    <mergeCell ref="E41:F41"/>
    <mergeCell ref="G41:H41"/>
    <mergeCell ref="A36:H36"/>
    <mergeCell ref="A37:B37"/>
    <mergeCell ref="C37:D37"/>
    <mergeCell ref="E37:F37"/>
    <mergeCell ref="G37:H37"/>
    <mergeCell ref="A38:B38"/>
    <mergeCell ref="C38:D38"/>
    <mergeCell ref="E38:F38"/>
    <mergeCell ref="G38:H38"/>
    <mergeCell ref="A33:B33"/>
    <mergeCell ref="C33:D33"/>
    <mergeCell ref="E33:F33"/>
    <mergeCell ref="G33:H33"/>
    <mergeCell ref="I33:L33"/>
    <mergeCell ref="M33:N33"/>
    <mergeCell ref="O33:P33"/>
    <mergeCell ref="O34:P34"/>
    <mergeCell ref="A35:B35"/>
    <mergeCell ref="C35:D35"/>
    <mergeCell ref="E35:F35"/>
    <mergeCell ref="G35:H35"/>
    <mergeCell ref="I35:L35"/>
    <mergeCell ref="M35:N35"/>
    <mergeCell ref="O35:P35"/>
    <mergeCell ref="A34:B34"/>
    <mergeCell ref="C34:D34"/>
    <mergeCell ref="E34:F34"/>
    <mergeCell ref="G34:H34"/>
    <mergeCell ref="I34:L34"/>
    <mergeCell ref="M34:N34"/>
    <mergeCell ref="O30:P30"/>
    <mergeCell ref="A31:H31"/>
    <mergeCell ref="I31:L31"/>
    <mergeCell ref="M31:N31"/>
    <mergeCell ref="O31:P31"/>
    <mergeCell ref="A32:B32"/>
    <mergeCell ref="C32:D32"/>
    <mergeCell ref="E32:F32"/>
    <mergeCell ref="G32:H32"/>
    <mergeCell ref="I32:L32"/>
    <mergeCell ref="A30:B30"/>
    <mergeCell ref="C30:D30"/>
    <mergeCell ref="E30:F30"/>
    <mergeCell ref="G30:H30"/>
    <mergeCell ref="I30:L30"/>
    <mergeCell ref="M30:N30"/>
    <mergeCell ref="M32:N32"/>
    <mergeCell ref="O32:P32"/>
    <mergeCell ref="M28:N28"/>
    <mergeCell ref="O28:P28"/>
    <mergeCell ref="A29:B29"/>
    <mergeCell ref="C29:D29"/>
    <mergeCell ref="E29:F29"/>
    <mergeCell ref="G29:H29"/>
    <mergeCell ref="I29:J29"/>
    <mergeCell ref="K29:L29"/>
    <mergeCell ref="M29:N29"/>
    <mergeCell ref="O29:P29"/>
    <mergeCell ref="A28:B28"/>
    <mergeCell ref="C28:D28"/>
    <mergeCell ref="E28:F28"/>
    <mergeCell ref="G28:H28"/>
    <mergeCell ref="I28:J28"/>
    <mergeCell ref="K28:L28"/>
    <mergeCell ref="M26:N26"/>
    <mergeCell ref="O26:P26"/>
    <mergeCell ref="A27:B27"/>
    <mergeCell ref="C27:D27"/>
    <mergeCell ref="E27:F27"/>
    <mergeCell ref="G27:H27"/>
    <mergeCell ref="I27:J27"/>
    <mergeCell ref="K27:L27"/>
    <mergeCell ref="M27:N27"/>
    <mergeCell ref="O27:P27"/>
    <mergeCell ref="A26:B26"/>
    <mergeCell ref="C26:D26"/>
    <mergeCell ref="E26:F26"/>
    <mergeCell ref="G26:H26"/>
    <mergeCell ref="I26:J26"/>
    <mergeCell ref="K26:L26"/>
    <mergeCell ref="M24:N24"/>
    <mergeCell ref="O24:P24"/>
    <mergeCell ref="A25:B25"/>
    <mergeCell ref="C25:D25"/>
    <mergeCell ref="E25:F25"/>
    <mergeCell ref="G25:H25"/>
    <mergeCell ref="I25:P25"/>
    <mergeCell ref="A24:B24"/>
    <mergeCell ref="C24:D24"/>
    <mergeCell ref="E24:F24"/>
    <mergeCell ref="G24:H24"/>
    <mergeCell ref="I24:J24"/>
    <mergeCell ref="K24:L24"/>
    <mergeCell ref="M22:N22"/>
    <mergeCell ref="O22:P22"/>
    <mergeCell ref="A23:B23"/>
    <mergeCell ref="C23:D23"/>
    <mergeCell ref="E23:F23"/>
    <mergeCell ref="G23:H23"/>
    <mergeCell ref="I23:J23"/>
    <mergeCell ref="K23:L23"/>
    <mergeCell ref="M23:N23"/>
    <mergeCell ref="O23:P23"/>
    <mergeCell ref="A22:B22"/>
    <mergeCell ref="C22:D22"/>
    <mergeCell ref="E22:F22"/>
    <mergeCell ref="G22:H22"/>
    <mergeCell ref="I22:J22"/>
    <mergeCell ref="K22:L22"/>
    <mergeCell ref="M20:N20"/>
    <mergeCell ref="O20:P20"/>
    <mergeCell ref="A21:B21"/>
    <mergeCell ref="C21:D21"/>
    <mergeCell ref="E21:F21"/>
    <mergeCell ref="G21:H21"/>
    <mergeCell ref="I21:J21"/>
    <mergeCell ref="K21:L21"/>
    <mergeCell ref="M21:N21"/>
    <mergeCell ref="O21:P21"/>
    <mergeCell ref="A20:B20"/>
    <mergeCell ref="C20:D20"/>
    <mergeCell ref="E20:F20"/>
    <mergeCell ref="G20:H20"/>
    <mergeCell ref="I20:J20"/>
    <mergeCell ref="K20:L20"/>
    <mergeCell ref="M18:N18"/>
    <mergeCell ref="O18:P18"/>
    <mergeCell ref="A19:H19"/>
    <mergeCell ref="I19:J19"/>
    <mergeCell ref="K19:L19"/>
    <mergeCell ref="M19:N19"/>
    <mergeCell ref="O19:P19"/>
    <mergeCell ref="A18:B18"/>
    <mergeCell ref="C18:D18"/>
    <mergeCell ref="E18:F18"/>
    <mergeCell ref="G18:H18"/>
    <mergeCell ref="I18:J18"/>
    <mergeCell ref="K18:L18"/>
    <mergeCell ref="M16:N16"/>
    <mergeCell ref="O16:P16"/>
    <mergeCell ref="A17:B17"/>
    <mergeCell ref="C17:D17"/>
    <mergeCell ref="E17:F17"/>
    <mergeCell ref="G17:H17"/>
    <mergeCell ref="I17:J17"/>
    <mergeCell ref="K17:L17"/>
    <mergeCell ref="M17:N17"/>
    <mergeCell ref="O17:P17"/>
    <mergeCell ref="A16:B16"/>
    <mergeCell ref="C16:D16"/>
    <mergeCell ref="E16:F16"/>
    <mergeCell ref="G16:H16"/>
    <mergeCell ref="I16:J16"/>
    <mergeCell ref="K16:L16"/>
    <mergeCell ref="M14:N14"/>
    <mergeCell ref="O14:P14"/>
    <mergeCell ref="A15:B15"/>
    <mergeCell ref="C15:D15"/>
    <mergeCell ref="E15:F15"/>
    <mergeCell ref="G15:H15"/>
    <mergeCell ref="I15:P15"/>
    <mergeCell ref="A14:B14"/>
    <mergeCell ref="C14:D14"/>
    <mergeCell ref="E14:F14"/>
    <mergeCell ref="G14:H14"/>
    <mergeCell ref="I14:J14"/>
    <mergeCell ref="K14:L14"/>
    <mergeCell ref="M12:N12"/>
    <mergeCell ref="O12:P12"/>
    <mergeCell ref="A13:B13"/>
    <mergeCell ref="C13:D13"/>
    <mergeCell ref="E13:F13"/>
    <mergeCell ref="G13:H13"/>
    <mergeCell ref="I13:J13"/>
    <mergeCell ref="K13:L13"/>
    <mergeCell ref="M13:N13"/>
    <mergeCell ref="O13:P13"/>
    <mergeCell ref="A12:B12"/>
    <mergeCell ref="C12:D12"/>
    <mergeCell ref="E12:F12"/>
    <mergeCell ref="G12:H12"/>
    <mergeCell ref="I12:J12"/>
    <mergeCell ref="K12:L12"/>
    <mergeCell ref="M10:N10"/>
    <mergeCell ref="O10:P10"/>
    <mergeCell ref="A11:B11"/>
    <mergeCell ref="C11:D11"/>
    <mergeCell ref="E11:F11"/>
    <mergeCell ref="G11:H11"/>
    <mergeCell ref="I11:J11"/>
    <mergeCell ref="K11:L11"/>
    <mergeCell ref="M11:N11"/>
    <mergeCell ref="O11:P11"/>
    <mergeCell ref="A10:B10"/>
    <mergeCell ref="C10:D10"/>
    <mergeCell ref="E10:F10"/>
    <mergeCell ref="G10:H10"/>
    <mergeCell ref="I10:J10"/>
    <mergeCell ref="K10:L10"/>
    <mergeCell ref="A9:B9"/>
    <mergeCell ref="C9:D9"/>
    <mergeCell ref="E9:F9"/>
    <mergeCell ref="G9:H9"/>
    <mergeCell ref="I9:J9"/>
    <mergeCell ref="K9:L9"/>
    <mergeCell ref="M9:N9"/>
    <mergeCell ref="O9:P9"/>
    <mergeCell ref="A8:B8"/>
    <mergeCell ref="C8:D8"/>
    <mergeCell ref="E8:F8"/>
    <mergeCell ref="G8:H8"/>
    <mergeCell ref="I8:J8"/>
    <mergeCell ref="K8:L8"/>
    <mergeCell ref="A7:B7"/>
    <mergeCell ref="C7:D7"/>
    <mergeCell ref="E7:F7"/>
    <mergeCell ref="G7:H7"/>
    <mergeCell ref="I7:J7"/>
    <mergeCell ref="K7:L7"/>
    <mergeCell ref="M7:N7"/>
    <mergeCell ref="O7:P7"/>
    <mergeCell ref="M8:N8"/>
    <mergeCell ref="O8:P8"/>
    <mergeCell ref="A5:H5"/>
    <mergeCell ref="I5:P5"/>
    <mergeCell ref="A6:B6"/>
    <mergeCell ref="C6:D6"/>
    <mergeCell ref="E6:F6"/>
    <mergeCell ref="G6:H6"/>
    <mergeCell ref="I6:J6"/>
    <mergeCell ref="K6:L6"/>
    <mergeCell ref="M6:N6"/>
    <mergeCell ref="O6:P6"/>
    <mergeCell ref="A1:C1"/>
    <mergeCell ref="E1:F1"/>
    <mergeCell ref="H1:K2"/>
    <mergeCell ref="D2:G2"/>
    <mergeCell ref="L2:P2"/>
    <mergeCell ref="A3:B4"/>
    <mergeCell ref="C3:D3"/>
    <mergeCell ref="E3:F3"/>
    <mergeCell ref="M3:P3"/>
    <mergeCell ref="C4:D4"/>
    <mergeCell ref="E4:F4"/>
    <mergeCell ref="M4:P4"/>
  </mergeCells>
  <phoneticPr fontId="4"/>
  <dataValidations disablePrompts="1" count="1">
    <dataValidation type="list" allowBlank="1" showInputMessage="1" showErrorMessage="1" sqref="G3:G4" xr:uid="{9D70CFB1-889C-47C8-8870-269AFEB3EB84}">
      <formula1>$Q$4:$Q$6</formula1>
    </dataValidation>
  </dataValidations>
  <printOptions horizontalCentered="1" verticalCentered="1"/>
  <pageMargins left="0.39370078740157483" right="0.19685039370078741" top="0.35433070866141736" bottom="0.15748031496062992" header="0.31496062992125984" footer="0.31496062992125984"/>
  <pageSetup paperSize="9" scale="94" fitToWidth="0"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D1EF15-FFB1-48F3-B5F7-2367A6645E95}">
  <dimension ref="A1:Q42"/>
  <sheetViews>
    <sheetView view="pageBreakPreview" topLeftCell="A24" zoomScaleNormal="100" zoomScaleSheetLayoutView="100" workbookViewId="0">
      <selection activeCell="M44" sqref="M44"/>
    </sheetView>
  </sheetViews>
  <sheetFormatPr defaultRowHeight="14.4"/>
  <cols>
    <col min="1" max="1" width="2.69921875" style="39" customWidth="1"/>
    <col min="2" max="2" width="8.09765625" style="39" customWidth="1"/>
    <col min="3" max="6" width="8" style="39" customWidth="1"/>
    <col min="7" max="7" width="2.69921875" style="39" customWidth="1"/>
    <col min="8" max="9" width="8" style="39" customWidth="1"/>
    <col min="10" max="13" width="8.796875" style="39"/>
    <col min="14" max="14" width="10.19921875" style="39" bestFit="1" customWidth="1"/>
    <col min="15" max="16384" width="8.796875" style="39"/>
  </cols>
  <sheetData>
    <row r="1" spans="1:15" ht="23.4" customHeight="1">
      <c r="A1" s="299" t="s">
        <v>146</v>
      </c>
      <c r="B1" s="299"/>
      <c r="C1" s="299"/>
      <c r="D1" s="290">
        <v>1083</v>
      </c>
      <c r="E1" s="290"/>
      <c r="F1" s="91" t="s">
        <v>145</v>
      </c>
      <c r="G1" s="303"/>
      <c r="H1" s="304"/>
      <c r="I1" s="293" t="s">
        <v>144</v>
      </c>
      <c r="J1" s="293"/>
      <c r="K1" s="293"/>
      <c r="L1" s="293"/>
      <c r="M1" s="92">
        <v>1077</v>
      </c>
      <c r="N1" s="93">
        <v>44859</v>
      </c>
      <c r="O1" s="93">
        <f t="shared" ref="O1:O28" si="0">N2</f>
        <v>45238</v>
      </c>
    </row>
    <row r="2" spans="1:15">
      <c r="A2" s="299"/>
      <c r="B2" s="299"/>
      <c r="C2" s="299"/>
      <c r="D2" s="298">
        <f>VLOOKUP(D1,M1:O29,2,0)</f>
        <v>45316</v>
      </c>
      <c r="E2" s="298"/>
      <c r="F2" s="298"/>
      <c r="G2" s="304"/>
      <c r="H2" s="304"/>
      <c r="I2" s="291" t="s">
        <v>143</v>
      </c>
      <c r="J2" s="291"/>
      <c r="K2" s="291"/>
      <c r="L2" s="291"/>
      <c r="M2" s="92">
        <v>1078</v>
      </c>
      <c r="N2" s="93">
        <v>45238</v>
      </c>
      <c r="O2" s="93">
        <f t="shared" si="0"/>
        <v>45254</v>
      </c>
    </row>
    <row r="3" spans="1:15" ht="15" thickBot="1">
      <c r="A3" s="90" t="s">
        <v>142</v>
      </c>
      <c r="D3" s="89"/>
      <c r="E3" s="89"/>
      <c r="F3" s="89"/>
      <c r="G3" s="305"/>
      <c r="H3" s="305"/>
      <c r="I3" s="292" t="s">
        <v>141</v>
      </c>
      <c r="J3" s="292"/>
      <c r="K3" s="292"/>
      <c r="L3" s="292"/>
      <c r="M3" s="92">
        <v>1079</v>
      </c>
      <c r="N3" s="93">
        <v>45254</v>
      </c>
      <c r="O3" s="93">
        <f t="shared" si="0"/>
        <v>45268</v>
      </c>
    </row>
    <row r="4" spans="1:15" ht="17.399999999999999" customHeight="1" thickBot="1">
      <c r="A4" s="265" t="s">
        <v>195</v>
      </c>
      <c r="B4" s="266"/>
      <c r="C4" s="266"/>
      <c r="D4" s="266"/>
      <c r="E4" s="266"/>
      <c r="F4" s="267"/>
      <c r="G4" s="265" t="s">
        <v>149</v>
      </c>
      <c r="H4" s="266"/>
      <c r="I4" s="266"/>
      <c r="J4" s="266"/>
      <c r="K4" s="266"/>
      <c r="L4" s="267"/>
      <c r="M4" s="92">
        <v>1080</v>
      </c>
      <c r="N4" s="93">
        <v>45268</v>
      </c>
      <c r="O4" s="93">
        <f t="shared" si="0"/>
        <v>45282</v>
      </c>
    </row>
    <row r="5" spans="1:15" ht="15" thickBot="1">
      <c r="A5" s="88"/>
      <c r="B5" s="87" t="s">
        <v>140</v>
      </c>
      <c r="C5" s="87" t="s">
        <v>139</v>
      </c>
      <c r="D5" s="87" t="s">
        <v>138</v>
      </c>
      <c r="E5" s="87" t="s">
        <v>137</v>
      </c>
      <c r="F5" s="86" t="s">
        <v>136</v>
      </c>
      <c r="G5" s="85"/>
      <c r="H5" s="84" t="s">
        <v>140</v>
      </c>
      <c r="I5" s="84" t="s">
        <v>139</v>
      </c>
      <c r="J5" s="84" t="s">
        <v>138</v>
      </c>
      <c r="K5" s="84" t="s">
        <v>137</v>
      </c>
      <c r="L5" s="83" t="s">
        <v>136</v>
      </c>
      <c r="M5" s="92">
        <v>1081</v>
      </c>
      <c r="N5" s="93">
        <v>45282</v>
      </c>
      <c r="O5" s="93">
        <f t="shared" si="0"/>
        <v>45301</v>
      </c>
    </row>
    <row r="6" spans="1:15" ht="18.600000000000001" customHeight="1">
      <c r="A6" s="268" t="s">
        <v>135</v>
      </c>
      <c r="B6" s="72" t="s">
        <v>131</v>
      </c>
      <c r="C6" s="77" t="s">
        <v>157</v>
      </c>
      <c r="D6" s="70" t="s">
        <v>114</v>
      </c>
      <c r="E6" s="70" t="s">
        <v>114</v>
      </c>
      <c r="F6" s="69" t="s">
        <v>114</v>
      </c>
      <c r="G6" s="268" t="s">
        <v>135</v>
      </c>
      <c r="H6" s="72" t="s">
        <v>131</v>
      </c>
      <c r="I6" s="77" t="s">
        <v>114</v>
      </c>
      <c r="J6" s="70" t="s">
        <v>114</v>
      </c>
      <c r="K6" s="70" t="s">
        <v>114</v>
      </c>
      <c r="L6" s="69" t="s">
        <v>114</v>
      </c>
      <c r="M6" s="92">
        <v>1082</v>
      </c>
      <c r="N6" s="94">
        <v>45301</v>
      </c>
      <c r="O6" s="93">
        <f t="shared" si="0"/>
        <v>45316</v>
      </c>
    </row>
    <row r="7" spans="1:15" ht="18.600000000000001" customHeight="1">
      <c r="A7" s="269"/>
      <c r="B7" s="67" t="s">
        <v>129</v>
      </c>
      <c r="C7" s="59" t="s">
        <v>114</v>
      </c>
      <c r="D7" s="59" t="s">
        <v>114</v>
      </c>
      <c r="E7" s="59" t="s">
        <v>114</v>
      </c>
      <c r="F7" s="81" t="s">
        <v>114</v>
      </c>
      <c r="G7" s="269"/>
      <c r="H7" s="67" t="s">
        <v>129</v>
      </c>
      <c r="I7" s="82" t="s">
        <v>114</v>
      </c>
      <c r="J7" s="59" t="s">
        <v>114</v>
      </c>
      <c r="K7" s="59" t="s">
        <v>114</v>
      </c>
      <c r="L7" s="81" t="s">
        <v>114</v>
      </c>
      <c r="M7" s="92">
        <v>1083</v>
      </c>
      <c r="N7" s="93">
        <v>45316</v>
      </c>
      <c r="O7" s="93">
        <f t="shared" si="0"/>
        <v>45330</v>
      </c>
    </row>
    <row r="8" spans="1:15" ht="18.600000000000001" customHeight="1">
      <c r="A8" s="269"/>
      <c r="B8" s="67" t="s">
        <v>128</v>
      </c>
      <c r="C8" s="59" t="s">
        <v>114</v>
      </c>
      <c r="D8" s="59" t="s">
        <v>114</v>
      </c>
      <c r="E8" s="59" t="s">
        <v>114</v>
      </c>
      <c r="F8" s="81" t="s">
        <v>114</v>
      </c>
      <c r="G8" s="269"/>
      <c r="H8" s="67" t="s">
        <v>128</v>
      </c>
      <c r="I8" s="59" t="s">
        <v>114</v>
      </c>
      <c r="J8" s="59" t="s">
        <v>114</v>
      </c>
      <c r="K8" s="59" t="s">
        <v>114</v>
      </c>
      <c r="L8" s="81" t="s">
        <v>114</v>
      </c>
      <c r="M8" s="92">
        <v>1084</v>
      </c>
      <c r="N8" s="93">
        <v>45330</v>
      </c>
      <c r="O8" s="93">
        <f t="shared" si="0"/>
        <v>45348</v>
      </c>
    </row>
    <row r="9" spans="1:15" ht="18.600000000000001" customHeight="1">
      <c r="A9" s="269"/>
      <c r="B9" s="67" t="s">
        <v>127</v>
      </c>
      <c r="C9" s="80">
        <v>13000</v>
      </c>
      <c r="D9" s="80">
        <v>12500</v>
      </c>
      <c r="E9" s="80">
        <v>11500</v>
      </c>
      <c r="F9" s="68" t="s">
        <v>25</v>
      </c>
      <c r="G9" s="269"/>
      <c r="H9" s="67" t="s">
        <v>127</v>
      </c>
      <c r="I9" s="58" t="s">
        <v>25</v>
      </c>
      <c r="J9" s="58" t="s">
        <v>25</v>
      </c>
      <c r="K9" s="58" t="s">
        <v>25</v>
      </c>
      <c r="L9" s="68" t="s">
        <v>25</v>
      </c>
      <c r="M9" s="92">
        <v>1085</v>
      </c>
      <c r="N9" s="93">
        <v>45348</v>
      </c>
      <c r="O9" s="93">
        <f t="shared" si="0"/>
        <v>45359</v>
      </c>
    </row>
    <row r="10" spans="1:15" ht="18.600000000000001" customHeight="1">
      <c r="A10" s="269"/>
      <c r="B10" s="73">
        <v>14</v>
      </c>
      <c r="C10" s="80">
        <v>17810</v>
      </c>
      <c r="D10" s="80">
        <v>17500</v>
      </c>
      <c r="E10" s="80">
        <v>13830</v>
      </c>
      <c r="F10" s="78">
        <v>10100</v>
      </c>
      <c r="G10" s="269"/>
      <c r="H10" s="73">
        <v>14</v>
      </c>
      <c r="I10" s="57">
        <v>16000</v>
      </c>
      <c r="J10" s="57">
        <v>15500</v>
      </c>
      <c r="K10" s="57">
        <v>15000</v>
      </c>
      <c r="L10" s="68" t="s">
        <v>25</v>
      </c>
      <c r="M10" s="92">
        <v>1086</v>
      </c>
      <c r="N10" s="93">
        <v>45359</v>
      </c>
      <c r="O10" s="93">
        <f t="shared" si="0"/>
        <v>45376</v>
      </c>
    </row>
    <row r="11" spans="1:15" ht="18.600000000000001" customHeight="1">
      <c r="A11" s="269"/>
      <c r="B11" s="73">
        <v>16</v>
      </c>
      <c r="C11" s="80">
        <v>17893</v>
      </c>
      <c r="D11" s="80">
        <v>17600</v>
      </c>
      <c r="E11" s="80">
        <v>13800</v>
      </c>
      <c r="F11" s="78">
        <v>10500</v>
      </c>
      <c r="G11" s="269"/>
      <c r="H11" s="73" t="s">
        <v>126</v>
      </c>
      <c r="I11" s="57">
        <v>21000</v>
      </c>
      <c r="J11" s="57">
        <v>20500</v>
      </c>
      <c r="K11" s="57">
        <v>20000</v>
      </c>
      <c r="L11" s="68" t="s">
        <v>114</v>
      </c>
      <c r="M11" s="92">
        <v>1087</v>
      </c>
      <c r="N11" s="93">
        <v>45376</v>
      </c>
      <c r="O11" s="93">
        <f t="shared" si="0"/>
        <v>45390</v>
      </c>
    </row>
    <row r="12" spans="1:15" ht="18.600000000000001" customHeight="1">
      <c r="A12" s="269"/>
      <c r="B12" s="73">
        <v>18</v>
      </c>
      <c r="C12" s="80">
        <v>17000</v>
      </c>
      <c r="D12" s="80">
        <v>16800</v>
      </c>
      <c r="E12" s="80">
        <v>14700</v>
      </c>
      <c r="F12" s="78">
        <v>10100</v>
      </c>
      <c r="G12" s="269"/>
      <c r="H12" s="67" t="s">
        <v>124</v>
      </c>
      <c r="I12" s="57">
        <v>21000</v>
      </c>
      <c r="J12" s="57">
        <v>20500</v>
      </c>
      <c r="K12" s="57">
        <v>20000</v>
      </c>
      <c r="L12" s="68" t="s">
        <v>114</v>
      </c>
      <c r="M12" s="92">
        <v>1088</v>
      </c>
      <c r="N12" s="93">
        <v>45390</v>
      </c>
      <c r="O12" s="93">
        <f t="shared" si="0"/>
        <v>45407</v>
      </c>
    </row>
    <row r="13" spans="1:15" ht="18.600000000000001" customHeight="1">
      <c r="A13" s="269"/>
      <c r="B13" s="67" t="s">
        <v>124</v>
      </c>
      <c r="C13" s="80">
        <v>17111</v>
      </c>
      <c r="D13" s="80">
        <v>16800</v>
      </c>
      <c r="E13" s="80">
        <v>14000</v>
      </c>
      <c r="F13" s="74">
        <v>10000</v>
      </c>
      <c r="G13" s="269"/>
      <c r="H13" s="67" t="s">
        <v>123</v>
      </c>
      <c r="I13" s="57">
        <v>21000</v>
      </c>
      <c r="J13" s="57">
        <v>20500</v>
      </c>
      <c r="K13" s="57">
        <v>20000</v>
      </c>
      <c r="L13" s="68" t="s">
        <v>114</v>
      </c>
      <c r="M13" s="92">
        <v>1089</v>
      </c>
      <c r="N13" s="93">
        <v>45407</v>
      </c>
      <c r="O13" s="93">
        <f t="shared" si="0"/>
        <v>45421</v>
      </c>
    </row>
    <row r="14" spans="1:15" ht="18.600000000000001" customHeight="1" thickBot="1">
      <c r="A14" s="269"/>
      <c r="B14" s="67" t="s">
        <v>123</v>
      </c>
      <c r="C14" s="80">
        <v>14800</v>
      </c>
      <c r="D14" s="80">
        <v>14500</v>
      </c>
      <c r="E14" s="80">
        <v>13400</v>
      </c>
      <c r="F14" s="78">
        <v>10290</v>
      </c>
      <c r="G14" s="270"/>
      <c r="H14" s="65" t="s">
        <v>125</v>
      </c>
      <c r="I14" s="79">
        <v>18000</v>
      </c>
      <c r="J14" s="53">
        <v>17500</v>
      </c>
      <c r="K14" s="53">
        <v>15000</v>
      </c>
      <c r="L14" s="66" t="s">
        <v>114</v>
      </c>
      <c r="M14" s="92">
        <v>1090</v>
      </c>
      <c r="N14" s="93">
        <v>45421</v>
      </c>
      <c r="O14" s="93">
        <f t="shared" si="0"/>
        <v>45436</v>
      </c>
    </row>
    <row r="15" spans="1:15" ht="18.600000000000001" customHeight="1">
      <c r="A15" s="269"/>
      <c r="B15" s="67" t="s">
        <v>121</v>
      </c>
      <c r="C15" s="80">
        <v>14500</v>
      </c>
      <c r="D15" s="80">
        <v>14200</v>
      </c>
      <c r="E15" s="80">
        <v>13000</v>
      </c>
      <c r="F15" s="78">
        <v>9600</v>
      </c>
      <c r="G15" s="268" t="s">
        <v>132</v>
      </c>
      <c r="H15" s="72" t="s">
        <v>131</v>
      </c>
      <c r="I15" s="77" t="s">
        <v>114</v>
      </c>
      <c r="J15" s="70" t="s">
        <v>114</v>
      </c>
      <c r="K15" s="70" t="s">
        <v>114</v>
      </c>
      <c r="L15" s="69" t="s">
        <v>114</v>
      </c>
      <c r="M15" s="92">
        <v>1091</v>
      </c>
      <c r="N15" s="93">
        <v>45436</v>
      </c>
      <c r="O15" s="93">
        <f t="shared" si="0"/>
        <v>45450</v>
      </c>
    </row>
    <row r="16" spans="1:15" ht="18.600000000000001" customHeight="1" thickBot="1">
      <c r="A16" s="270"/>
      <c r="B16" s="65" t="s">
        <v>119</v>
      </c>
      <c r="C16" s="79">
        <v>12800</v>
      </c>
      <c r="D16" s="79">
        <v>11000</v>
      </c>
      <c r="E16" s="79">
        <v>10500</v>
      </c>
      <c r="F16" s="52">
        <v>10000</v>
      </c>
      <c r="G16" s="269"/>
      <c r="H16" s="67" t="s">
        <v>129</v>
      </c>
      <c r="I16" s="76" t="s">
        <v>200</v>
      </c>
      <c r="J16" s="58" t="s">
        <v>114</v>
      </c>
      <c r="K16" s="58" t="s">
        <v>114</v>
      </c>
      <c r="L16" s="78">
        <v>8700</v>
      </c>
      <c r="M16" s="92">
        <v>1092</v>
      </c>
      <c r="N16" s="93">
        <v>45450</v>
      </c>
      <c r="O16" s="93">
        <f t="shared" si="0"/>
        <v>45468</v>
      </c>
    </row>
    <row r="17" spans="1:17" ht="18.600000000000001" customHeight="1">
      <c r="A17" s="268" t="s">
        <v>132</v>
      </c>
      <c r="B17" s="72" t="s">
        <v>131</v>
      </c>
      <c r="C17" s="77" t="s">
        <v>199</v>
      </c>
      <c r="D17" s="77" t="s">
        <v>114</v>
      </c>
      <c r="E17" s="77" t="s">
        <v>114</v>
      </c>
      <c r="F17" s="69" t="s">
        <v>114</v>
      </c>
      <c r="G17" s="269"/>
      <c r="H17" s="67" t="s">
        <v>128</v>
      </c>
      <c r="I17" s="57">
        <v>11500</v>
      </c>
      <c r="J17" s="58" t="s">
        <v>114</v>
      </c>
      <c r="K17" s="58" t="s">
        <v>114</v>
      </c>
      <c r="L17" s="56">
        <v>8700</v>
      </c>
      <c r="M17" s="92">
        <v>1093</v>
      </c>
      <c r="N17" s="93">
        <v>45468</v>
      </c>
      <c r="O17" s="93">
        <f t="shared" si="0"/>
        <v>45481</v>
      </c>
    </row>
    <row r="18" spans="1:17" ht="18.600000000000001" customHeight="1">
      <c r="A18" s="269"/>
      <c r="B18" s="67" t="s">
        <v>129</v>
      </c>
      <c r="C18" s="76" t="s">
        <v>192</v>
      </c>
      <c r="D18" s="58" t="s">
        <v>114</v>
      </c>
      <c r="E18" s="58" t="s">
        <v>114</v>
      </c>
      <c r="F18" s="68" t="s">
        <v>114</v>
      </c>
      <c r="G18" s="269"/>
      <c r="H18" s="67" t="s">
        <v>127</v>
      </c>
      <c r="I18" s="57">
        <v>16500</v>
      </c>
      <c r="J18" s="57">
        <v>16000</v>
      </c>
      <c r="K18" s="57">
        <v>15500</v>
      </c>
      <c r="L18" s="56">
        <v>8700</v>
      </c>
      <c r="M18" s="92">
        <v>1094</v>
      </c>
      <c r="N18" s="93">
        <v>45481</v>
      </c>
      <c r="O18" s="93">
        <f t="shared" si="0"/>
        <v>45498</v>
      </c>
    </row>
    <row r="19" spans="1:17" ht="18.600000000000001" customHeight="1">
      <c r="A19" s="269"/>
      <c r="B19" s="67" t="s">
        <v>128</v>
      </c>
      <c r="C19" s="75">
        <v>11500</v>
      </c>
      <c r="D19" s="75">
        <v>9000</v>
      </c>
      <c r="E19" s="58" t="s">
        <v>114</v>
      </c>
      <c r="F19" s="74">
        <v>8800</v>
      </c>
      <c r="G19" s="269"/>
      <c r="H19" s="73">
        <v>14</v>
      </c>
      <c r="I19" s="57">
        <v>22100</v>
      </c>
      <c r="J19" s="75">
        <v>21890</v>
      </c>
      <c r="K19" s="57">
        <v>21000</v>
      </c>
      <c r="L19" s="56">
        <v>16000</v>
      </c>
      <c r="M19" s="92">
        <v>1095</v>
      </c>
      <c r="N19" s="93">
        <v>45498</v>
      </c>
      <c r="O19" s="93">
        <f t="shared" si="0"/>
        <v>45512</v>
      </c>
    </row>
    <row r="20" spans="1:17" ht="18.600000000000001" customHeight="1">
      <c r="A20" s="269"/>
      <c r="B20" s="67" t="s">
        <v>127</v>
      </c>
      <c r="C20" s="57">
        <v>16000</v>
      </c>
      <c r="D20" s="57">
        <v>15500</v>
      </c>
      <c r="E20" s="57">
        <v>15000</v>
      </c>
      <c r="F20" s="56">
        <v>8800</v>
      </c>
      <c r="G20" s="269"/>
      <c r="H20" s="73" t="s">
        <v>126</v>
      </c>
      <c r="I20" s="57">
        <v>23300</v>
      </c>
      <c r="J20" s="57">
        <v>22800</v>
      </c>
      <c r="K20" s="57">
        <v>22300</v>
      </c>
      <c r="L20" s="56">
        <v>16000</v>
      </c>
      <c r="M20" s="92">
        <v>1096</v>
      </c>
      <c r="N20" s="93">
        <v>45512</v>
      </c>
      <c r="O20" s="93">
        <f t="shared" si="0"/>
        <v>45527</v>
      </c>
    </row>
    <row r="21" spans="1:17" ht="18.600000000000001" customHeight="1">
      <c r="A21" s="269"/>
      <c r="B21" s="73">
        <v>14</v>
      </c>
      <c r="C21" s="57">
        <v>16400</v>
      </c>
      <c r="D21" s="57">
        <v>16000</v>
      </c>
      <c r="E21" s="57">
        <v>14600</v>
      </c>
      <c r="F21" s="78">
        <v>9000</v>
      </c>
      <c r="G21" s="269"/>
      <c r="H21" s="67" t="s">
        <v>124</v>
      </c>
      <c r="I21" s="57">
        <v>21100</v>
      </c>
      <c r="J21" s="57">
        <v>20600</v>
      </c>
      <c r="K21" s="57">
        <v>20100</v>
      </c>
      <c r="L21" s="56">
        <v>16000</v>
      </c>
      <c r="M21" s="92">
        <v>1097</v>
      </c>
      <c r="N21" s="93">
        <v>45527</v>
      </c>
      <c r="O21" s="93">
        <f t="shared" si="0"/>
        <v>45544</v>
      </c>
    </row>
    <row r="22" spans="1:17" ht="18.600000000000001" customHeight="1">
      <c r="A22" s="269"/>
      <c r="B22" s="73">
        <v>16</v>
      </c>
      <c r="C22" s="57">
        <v>18000</v>
      </c>
      <c r="D22" s="57">
        <v>17500</v>
      </c>
      <c r="E22" s="57">
        <v>14700</v>
      </c>
      <c r="F22" s="56">
        <v>10020</v>
      </c>
      <c r="G22" s="269"/>
      <c r="H22" s="67" t="s">
        <v>123</v>
      </c>
      <c r="I22" s="57">
        <v>22490</v>
      </c>
      <c r="J22" s="57">
        <v>22200</v>
      </c>
      <c r="K22" s="57">
        <v>21400</v>
      </c>
      <c r="L22" s="56">
        <v>16490</v>
      </c>
      <c r="M22" s="92">
        <v>1098</v>
      </c>
      <c r="N22" s="93">
        <v>45544</v>
      </c>
      <c r="O22" s="93">
        <f t="shared" si="0"/>
        <v>45560</v>
      </c>
    </row>
    <row r="23" spans="1:17" ht="18.600000000000001" customHeight="1" thickBot="1">
      <c r="A23" s="269"/>
      <c r="B23" s="73">
        <v>18</v>
      </c>
      <c r="C23" s="57">
        <v>18123</v>
      </c>
      <c r="D23" s="57">
        <v>17500</v>
      </c>
      <c r="E23" s="57">
        <v>14634</v>
      </c>
      <c r="F23" s="56">
        <v>10020</v>
      </c>
      <c r="G23" s="270"/>
      <c r="H23" s="65" t="s">
        <v>125</v>
      </c>
      <c r="I23" s="79">
        <v>20300</v>
      </c>
      <c r="J23" s="53">
        <v>19500</v>
      </c>
      <c r="K23" s="53">
        <v>18800</v>
      </c>
      <c r="L23" s="64">
        <v>17000</v>
      </c>
      <c r="M23" s="92">
        <v>1099</v>
      </c>
      <c r="N23" s="93">
        <v>45560</v>
      </c>
      <c r="O23" s="93">
        <f t="shared" si="0"/>
        <v>45573</v>
      </c>
    </row>
    <row r="24" spans="1:17" ht="18.600000000000001" customHeight="1">
      <c r="A24" s="269"/>
      <c r="B24" s="67" t="s">
        <v>124</v>
      </c>
      <c r="C24" s="57">
        <v>15188</v>
      </c>
      <c r="D24" s="57">
        <v>14800</v>
      </c>
      <c r="E24" s="57">
        <v>12880</v>
      </c>
      <c r="F24" s="56">
        <v>11060</v>
      </c>
      <c r="G24" s="268" t="s">
        <v>117</v>
      </c>
      <c r="H24" s="72">
        <v>16</v>
      </c>
      <c r="I24" s="71">
        <v>27000</v>
      </c>
      <c r="J24" s="70" t="s">
        <v>114</v>
      </c>
      <c r="K24" s="70" t="s">
        <v>114</v>
      </c>
      <c r="L24" s="69" t="s">
        <v>114</v>
      </c>
      <c r="M24" s="92">
        <v>1100</v>
      </c>
      <c r="N24" s="93">
        <v>45573</v>
      </c>
      <c r="O24" s="93">
        <f t="shared" si="0"/>
        <v>45590</v>
      </c>
    </row>
    <row r="25" spans="1:17" ht="18.600000000000001" customHeight="1">
      <c r="A25" s="269"/>
      <c r="B25" s="67" t="s">
        <v>123</v>
      </c>
      <c r="C25" s="57">
        <v>16500</v>
      </c>
      <c r="D25" s="57">
        <v>16000</v>
      </c>
      <c r="E25" s="57">
        <v>13330</v>
      </c>
      <c r="F25" s="56">
        <v>12700</v>
      </c>
      <c r="G25" s="269"/>
      <c r="H25" s="67" t="s">
        <v>122</v>
      </c>
      <c r="I25" s="57">
        <v>25000</v>
      </c>
      <c r="J25" s="58" t="s">
        <v>114</v>
      </c>
      <c r="K25" s="58" t="s">
        <v>114</v>
      </c>
      <c r="L25" s="68" t="s">
        <v>114</v>
      </c>
      <c r="M25" s="92">
        <v>1101</v>
      </c>
      <c r="N25" s="93">
        <v>45590</v>
      </c>
      <c r="O25" s="93">
        <f t="shared" si="0"/>
        <v>45238</v>
      </c>
    </row>
    <row r="26" spans="1:17" ht="18.600000000000001" customHeight="1" thickBot="1">
      <c r="A26" s="269"/>
      <c r="B26" s="67" t="s">
        <v>121</v>
      </c>
      <c r="C26" s="80" t="s">
        <v>196</v>
      </c>
      <c r="D26" s="57">
        <v>15890</v>
      </c>
      <c r="E26" s="57">
        <v>13290</v>
      </c>
      <c r="F26" s="56">
        <v>11100</v>
      </c>
      <c r="G26" s="270"/>
      <c r="H26" s="65" t="s">
        <v>120</v>
      </c>
      <c r="I26" s="54" t="s">
        <v>114</v>
      </c>
      <c r="J26" s="54" t="s">
        <v>114</v>
      </c>
      <c r="K26" s="54" t="s">
        <v>114</v>
      </c>
      <c r="L26" s="66" t="s">
        <v>114</v>
      </c>
      <c r="M26" s="95">
        <v>1078</v>
      </c>
      <c r="N26" s="93">
        <v>45238</v>
      </c>
      <c r="O26" s="93">
        <f t="shared" si="0"/>
        <v>45254</v>
      </c>
    </row>
    <row r="27" spans="1:17" ht="20.399999999999999" customHeight="1" thickBot="1">
      <c r="A27" s="270"/>
      <c r="B27" s="65" t="s">
        <v>119</v>
      </c>
      <c r="C27" s="79" t="s">
        <v>197</v>
      </c>
      <c r="D27" s="53">
        <v>15890</v>
      </c>
      <c r="E27" s="53">
        <v>12800</v>
      </c>
      <c r="F27" s="64">
        <v>10610</v>
      </c>
      <c r="G27" s="281" t="s">
        <v>118</v>
      </c>
      <c r="H27" s="282"/>
      <c r="I27" s="282"/>
      <c r="J27" s="282"/>
      <c r="K27" s="282"/>
      <c r="L27" s="283"/>
      <c r="M27" s="92">
        <v>1079</v>
      </c>
      <c r="N27" s="93">
        <v>45254</v>
      </c>
      <c r="O27" s="93">
        <f t="shared" si="0"/>
        <v>45268</v>
      </c>
    </row>
    <row r="28" spans="1:17" ht="20.399999999999999" customHeight="1">
      <c r="A28" s="297" t="s">
        <v>117</v>
      </c>
      <c r="B28" s="63">
        <v>16</v>
      </c>
      <c r="C28" s="61">
        <v>22000</v>
      </c>
      <c r="D28" s="62" t="s">
        <v>114</v>
      </c>
      <c r="E28" s="61">
        <v>19000</v>
      </c>
      <c r="F28" s="60">
        <v>14000</v>
      </c>
      <c r="G28" s="284"/>
      <c r="H28" s="285"/>
      <c r="I28" s="285"/>
      <c r="J28" s="285"/>
      <c r="K28" s="285"/>
      <c r="L28" s="286"/>
      <c r="M28" s="92">
        <v>1080</v>
      </c>
      <c r="N28" s="93">
        <v>45268</v>
      </c>
      <c r="O28" s="93">
        <f t="shared" si="0"/>
        <v>45282</v>
      </c>
    </row>
    <row r="29" spans="1:17" ht="20.399999999999999" customHeight="1">
      <c r="A29" s="269"/>
      <c r="B29" s="59" t="s">
        <v>116</v>
      </c>
      <c r="C29" s="57">
        <v>22000</v>
      </c>
      <c r="D29" s="58" t="s">
        <v>114</v>
      </c>
      <c r="E29" s="57">
        <v>19000</v>
      </c>
      <c r="F29" s="56">
        <v>14000</v>
      </c>
      <c r="G29" s="284"/>
      <c r="H29" s="285"/>
      <c r="I29" s="285"/>
      <c r="J29" s="285"/>
      <c r="K29" s="285"/>
      <c r="L29" s="286"/>
      <c r="M29" s="92">
        <v>1081</v>
      </c>
      <c r="N29" s="93">
        <v>45282</v>
      </c>
      <c r="O29" s="93" t="s">
        <v>166</v>
      </c>
    </row>
    <row r="30" spans="1:17" ht="20.399999999999999" customHeight="1" thickBot="1">
      <c r="A30" s="270"/>
      <c r="B30" s="55" t="s">
        <v>115</v>
      </c>
      <c r="C30" s="54" t="s">
        <v>25</v>
      </c>
      <c r="D30" s="54" t="s">
        <v>114</v>
      </c>
      <c r="E30" s="53">
        <v>18000</v>
      </c>
      <c r="F30" s="52">
        <v>14000</v>
      </c>
      <c r="G30" s="287"/>
      <c r="H30" s="288"/>
      <c r="I30" s="288"/>
      <c r="J30" s="288"/>
      <c r="K30" s="288"/>
      <c r="L30" s="289"/>
    </row>
    <row r="31" spans="1:17" ht="20.399999999999999" customHeight="1" thickBot="1">
      <c r="A31" s="294" t="s">
        <v>113</v>
      </c>
      <c r="B31" s="295"/>
      <c r="C31" s="295"/>
      <c r="D31" s="295"/>
      <c r="E31" s="295"/>
      <c r="F31" s="295"/>
      <c r="G31" s="296" t="s">
        <v>112</v>
      </c>
      <c r="H31" s="296"/>
      <c r="I31" s="280">
        <f>VLOOKUP(D1,M1:O29,3,0)</f>
        <v>45330</v>
      </c>
      <c r="J31" s="280"/>
      <c r="K31" s="280"/>
      <c r="L31" s="51" t="s">
        <v>111</v>
      </c>
      <c r="Q31" s="96"/>
    </row>
    <row r="32" spans="1:17">
      <c r="A32" s="50" t="s">
        <v>110</v>
      </c>
      <c r="B32" s="49"/>
      <c r="C32" s="49" t="s">
        <v>175</v>
      </c>
      <c r="D32" s="49"/>
      <c r="E32" s="49"/>
      <c r="F32" s="49"/>
      <c r="G32" s="49"/>
      <c r="H32" s="49"/>
      <c r="I32" s="49"/>
      <c r="J32" s="49"/>
      <c r="K32" s="49"/>
      <c r="L32" s="48"/>
    </row>
    <row r="33" spans="1:12">
      <c r="A33" s="47" t="s">
        <v>108</v>
      </c>
      <c r="C33" s="274" t="s">
        <v>168</v>
      </c>
      <c r="D33" s="274"/>
      <c r="E33" s="275">
        <v>14452</v>
      </c>
      <c r="F33" s="275"/>
      <c r="G33" s="46" t="s">
        <v>105</v>
      </c>
      <c r="H33" s="274" t="s">
        <v>104</v>
      </c>
      <c r="I33" s="274"/>
      <c r="J33" s="276">
        <v>512</v>
      </c>
      <c r="K33" s="276"/>
      <c r="L33" s="45"/>
    </row>
    <row r="34" spans="1:12">
      <c r="A34" s="47"/>
      <c r="C34" s="274" t="s">
        <v>169</v>
      </c>
      <c r="D34" s="274"/>
      <c r="E34" s="275">
        <v>13392</v>
      </c>
      <c r="F34" s="275"/>
      <c r="G34" s="46" t="s">
        <v>105</v>
      </c>
      <c r="H34" s="274" t="s">
        <v>104</v>
      </c>
      <c r="I34" s="274"/>
      <c r="J34" s="276">
        <v>339</v>
      </c>
      <c r="K34" s="276"/>
      <c r="L34" s="45"/>
    </row>
    <row r="35" spans="1:12" ht="30" customHeight="1">
      <c r="A35" s="271" t="s">
        <v>198</v>
      </c>
      <c r="B35" s="272"/>
      <c r="C35" s="272"/>
      <c r="D35" s="272"/>
      <c r="E35" s="272"/>
      <c r="F35" s="272"/>
      <c r="G35" s="272"/>
      <c r="H35" s="272"/>
      <c r="I35" s="272"/>
      <c r="J35" s="272"/>
      <c r="K35" s="272"/>
      <c r="L35" s="273"/>
    </row>
    <row r="36" spans="1:12">
      <c r="A36" s="47" t="s">
        <v>107</v>
      </c>
      <c r="C36" s="274" t="s">
        <v>106</v>
      </c>
      <c r="D36" s="274"/>
      <c r="E36" s="275">
        <v>21536</v>
      </c>
      <c r="F36" s="275"/>
      <c r="G36" s="46" t="s">
        <v>105</v>
      </c>
      <c r="H36" s="274" t="s">
        <v>104</v>
      </c>
      <c r="I36" s="274"/>
      <c r="J36" s="276">
        <v>19254</v>
      </c>
      <c r="K36" s="276"/>
      <c r="L36" s="45"/>
    </row>
    <row r="37" spans="1:12" ht="27" customHeight="1">
      <c r="A37" s="306" t="s">
        <v>202</v>
      </c>
      <c r="B37" s="307"/>
      <c r="C37" s="307"/>
      <c r="D37" s="307"/>
      <c r="E37" s="307"/>
      <c r="F37" s="307"/>
      <c r="G37" s="307"/>
      <c r="H37" s="307"/>
      <c r="I37" s="307"/>
      <c r="J37" s="307"/>
      <c r="K37" s="307"/>
      <c r="L37" s="308"/>
    </row>
    <row r="38" spans="1:12" ht="28.8" customHeight="1">
      <c r="A38" s="271" t="s">
        <v>201</v>
      </c>
      <c r="B38" s="272"/>
      <c r="C38" s="272"/>
      <c r="D38" s="272"/>
      <c r="E38" s="272"/>
      <c r="F38" s="272"/>
      <c r="G38" s="272"/>
      <c r="H38" s="272"/>
      <c r="I38" s="272"/>
      <c r="J38" s="272"/>
      <c r="K38" s="272"/>
      <c r="L38" s="273"/>
    </row>
    <row r="39" spans="1:12" ht="30.6" customHeight="1">
      <c r="A39" s="271" t="s">
        <v>154</v>
      </c>
      <c r="B39" s="272"/>
      <c r="C39" s="272"/>
      <c r="D39" s="272"/>
      <c r="E39" s="272"/>
      <c r="F39" s="272"/>
      <c r="G39" s="272"/>
      <c r="H39" s="272"/>
      <c r="I39" s="272"/>
      <c r="J39" s="272"/>
      <c r="K39" s="272"/>
      <c r="L39" s="273"/>
    </row>
    <row r="40" spans="1:12" ht="27.6" customHeight="1">
      <c r="A40" s="277" t="s">
        <v>156</v>
      </c>
      <c r="B40" s="278"/>
      <c r="C40" s="278"/>
      <c r="D40" s="278"/>
      <c r="E40" s="278"/>
      <c r="F40" s="278"/>
      <c r="G40" s="278"/>
      <c r="H40" s="278"/>
      <c r="I40" s="278"/>
      <c r="J40" s="278"/>
      <c r="K40" s="278"/>
      <c r="L40" s="279"/>
    </row>
    <row r="41" spans="1:12">
      <c r="A41" s="44" t="s">
        <v>103</v>
      </c>
      <c r="L41" s="43"/>
    </row>
    <row r="42" spans="1:12" ht="15" thickBot="1">
      <c r="A42" s="42" t="s">
        <v>147</v>
      </c>
      <c r="B42" s="41"/>
      <c r="C42" s="41"/>
      <c r="D42" s="41"/>
      <c r="E42" s="41"/>
      <c r="F42" s="41"/>
      <c r="G42" s="41"/>
      <c r="H42" s="41"/>
      <c r="I42" s="41"/>
      <c r="J42" s="41"/>
      <c r="K42" s="41"/>
      <c r="L42" s="40"/>
    </row>
  </sheetData>
  <mergeCells count="36">
    <mergeCell ref="A37:L37"/>
    <mergeCell ref="A38:L38"/>
    <mergeCell ref="A39:L39"/>
    <mergeCell ref="A40:L40"/>
    <mergeCell ref="C34:D34"/>
    <mergeCell ref="E34:F34"/>
    <mergeCell ref="H34:I34"/>
    <mergeCell ref="J34:K34"/>
    <mergeCell ref="A35:L35"/>
    <mergeCell ref="C36:D36"/>
    <mergeCell ref="E36:F36"/>
    <mergeCell ref="H36:I36"/>
    <mergeCell ref="J36:K36"/>
    <mergeCell ref="A31:F31"/>
    <mergeCell ref="G31:H31"/>
    <mergeCell ref="I31:K31"/>
    <mergeCell ref="C33:D33"/>
    <mergeCell ref="E33:F33"/>
    <mergeCell ref="H33:I33"/>
    <mergeCell ref="J33:K33"/>
    <mergeCell ref="A4:F4"/>
    <mergeCell ref="G4:L4"/>
    <mergeCell ref="A6:A16"/>
    <mergeCell ref="G6:G14"/>
    <mergeCell ref="G15:G23"/>
    <mergeCell ref="A17:A27"/>
    <mergeCell ref="G24:G26"/>
    <mergeCell ref="G27:L30"/>
    <mergeCell ref="A28:A30"/>
    <mergeCell ref="A1:C2"/>
    <mergeCell ref="D1:E1"/>
    <mergeCell ref="G1:H3"/>
    <mergeCell ref="I1:L1"/>
    <mergeCell ref="D2:F2"/>
    <mergeCell ref="I2:L2"/>
    <mergeCell ref="I3:L3"/>
  </mergeCells>
  <phoneticPr fontId="4"/>
  <dataValidations count="1">
    <dataValidation type="list" allowBlank="1" showInputMessage="1" showErrorMessage="1" sqref="H33:I34 H36:I36" xr:uid="{12D4C8DB-869D-4CB4-8CB6-B84A697C7ACB}">
      <formula1>"前回比↑,前回比↓,前回比→"</formula1>
    </dataValidation>
  </dataValidations>
  <printOptions horizontalCentered="1" verticalCentered="1"/>
  <pageMargins left="0.43307086614173229" right="0.43307086614173229" top="0.35433070866141736" bottom="0.35433070866141736" header="0" footer="0"/>
  <pageSetup paperSize="9" scale="93"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ABACA-E9A3-4FA7-9721-540B4BF28B4D}">
  <dimension ref="A1:Q42"/>
  <sheetViews>
    <sheetView view="pageBreakPreview" topLeftCell="A25" zoomScaleNormal="100" zoomScaleSheetLayoutView="100" workbookViewId="0">
      <selection activeCell="N38" sqref="N38"/>
    </sheetView>
  </sheetViews>
  <sheetFormatPr defaultRowHeight="14.4"/>
  <cols>
    <col min="1" max="1" width="2.69921875" style="39" customWidth="1"/>
    <col min="2" max="2" width="8.09765625" style="39" customWidth="1"/>
    <col min="3" max="6" width="8" style="39" customWidth="1"/>
    <col min="7" max="7" width="2.69921875" style="39" customWidth="1"/>
    <col min="8" max="9" width="8" style="39" customWidth="1"/>
    <col min="10" max="13" width="8.796875" style="39"/>
    <col min="14" max="14" width="10.19921875" style="39" bestFit="1" customWidth="1"/>
    <col min="15" max="16384" width="8.796875" style="39"/>
  </cols>
  <sheetData>
    <row r="1" spans="1:15" ht="23.4" customHeight="1">
      <c r="A1" s="299" t="s">
        <v>146</v>
      </c>
      <c r="B1" s="299"/>
      <c r="C1" s="299"/>
      <c r="D1" s="290">
        <v>1084</v>
      </c>
      <c r="E1" s="290"/>
      <c r="F1" s="91" t="s">
        <v>145</v>
      </c>
      <c r="G1" s="303"/>
      <c r="H1" s="304"/>
      <c r="I1" s="293" t="s">
        <v>144</v>
      </c>
      <c r="J1" s="293"/>
      <c r="K1" s="293"/>
      <c r="L1" s="293"/>
      <c r="M1" s="92">
        <v>1077</v>
      </c>
      <c r="N1" s="93">
        <v>44859</v>
      </c>
      <c r="O1" s="93">
        <f t="shared" ref="O1:O28" si="0">N2</f>
        <v>45238</v>
      </c>
    </row>
    <row r="2" spans="1:15">
      <c r="A2" s="299"/>
      <c r="B2" s="299"/>
      <c r="C2" s="299"/>
      <c r="D2" s="298">
        <f>VLOOKUP(D1,M1:O29,2,0)</f>
        <v>45330</v>
      </c>
      <c r="E2" s="298"/>
      <c r="F2" s="298"/>
      <c r="G2" s="304"/>
      <c r="H2" s="304"/>
      <c r="I2" s="291" t="s">
        <v>143</v>
      </c>
      <c r="J2" s="291"/>
      <c r="K2" s="291"/>
      <c r="L2" s="291"/>
      <c r="M2" s="92">
        <v>1078</v>
      </c>
      <c r="N2" s="93">
        <v>45238</v>
      </c>
      <c r="O2" s="93">
        <f t="shared" si="0"/>
        <v>45254</v>
      </c>
    </row>
    <row r="3" spans="1:15" ht="15" thickBot="1">
      <c r="A3" s="90" t="s">
        <v>142</v>
      </c>
      <c r="D3" s="89"/>
      <c r="E3" s="89"/>
      <c r="F3" s="89"/>
      <c r="G3" s="305"/>
      <c r="H3" s="305"/>
      <c r="I3" s="292" t="s">
        <v>141</v>
      </c>
      <c r="J3" s="292"/>
      <c r="K3" s="292"/>
      <c r="L3" s="292"/>
      <c r="M3" s="92">
        <v>1079</v>
      </c>
      <c r="N3" s="93">
        <v>45254</v>
      </c>
      <c r="O3" s="93">
        <f t="shared" si="0"/>
        <v>45268</v>
      </c>
    </row>
    <row r="4" spans="1:15" ht="17.399999999999999" customHeight="1" thickBot="1">
      <c r="A4" s="265" t="s">
        <v>195</v>
      </c>
      <c r="B4" s="266"/>
      <c r="C4" s="266"/>
      <c r="D4" s="266"/>
      <c r="E4" s="266"/>
      <c r="F4" s="267"/>
      <c r="G4" s="265" t="s">
        <v>149</v>
      </c>
      <c r="H4" s="266"/>
      <c r="I4" s="266"/>
      <c r="J4" s="266"/>
      <c r="K4" s="266"/>
      <c r="L4" s="267"/>
      <c r="M4" s="92">
        <v>1080</v>
      </c>
      <c r="N4" s="93">
        <v>45268</v>
      </c>
      <c r="O4" s="93">
        <f t="shared" si="0"/>
        <v>45282</v>
      </c>
    </row>
    <row r="5" spans="1:15" ht="15" thickBot="1">
      <c r="A5" s="88"/>
      <c r="B5" s="87" t="s">
        <v>140</v>
      </c>
      <c r="C5" s="87" t="s">
        <v>139</v>
      </c>
      <c r="D5" s="87" t="s">
        <v>138</v>
      </c>
      <c r="E5" s="87" t="s">
        <v>137</v>
      </c>
      <c r="F5" s="86" t="s">
        <v>136</v>
      </c>
      <c r="G5" s="85"/>
      <c r="H5" s="84" t="s">
        <v>140</v>
      </c>
      <c r="I5" s="84" t="s">
        <v>139</v>
      </c>
      <c r="J5" s="84" t="s">
        <v>138</v>
      </c>
      <c r="K5" s="84" t="s">
        <v>137</v>
      </c>
      <c r="L5" s="83" t="s">
        <v>136</v>
      </c>
      <c r="M5" s="92">
        <v>1081</v>
      </c>
      <c r="N5" s="93">
        <v>45282</v>
      </c>
      <c r="O5" s="93">
        <f t="shared" si="0"/>
        <v>45301</v>
      </c>
    </row>
    <row r="6" spans="1:15" ht="18" customHeight="1">
      <c r="A6" s="268" t="s">
        <v>135</v>
      </c>
      <c r="B6" s="72" t="s">
        <v>131</v>
      </c>
      <c r="C6" s="77" t="s">
        <v>157</v>
      </c>
      <c r="D6" s="70" t="s">
        <v>114</v>
      </c>
      <c r="E6" s="70" t="s">
        <v>114</v>
      </c>
      <c r="F6" s="69" t="s">
        <v>114</v>
      </c>
      <c r="G6" s="268" t="s">
        <v>135</v>
      </c>
      <c r="H6" s="72" t="s">
        <v>131</v>
      </c>
      <c r="I6" s="77" t="s">
        <v>114</v>
      </c>
      <c r="J6" s="70" t="s">
        <v>114</v>
      </c>
      <c r="K6" s="70" t="s">
        <v>114</v>
      </c>
      <c r="L6" s="69" t="s">
        <v>114</v>
      </c>
      <c r="M6" s="92">
        <v>1082</v>
      </c>
      <c r="N6" s="94">
        <v>45301</v>
      </c>
      <c r="O6" s="93">
        <f t="shared" si="0"/>
        <v>45316</v>
      </c>
    </row>
    <row r="7" spans="1:15" ht="18" customHeight="1">
      <c r="A7" s="269"/>
      <c r="B7" s="67" t="s">
        <v>129</v>
      </c>
      <c r="C7" s="59" t="s">
        <v>114</v>
      </c>
      <c r="D7" s="59" t="s">
        <v>114</v>
      </c>
      <c r="E7" s="59" t="s">
        <v>114</v>
      </c>
      <c r="F7" s="81" t="s">
        <v>114</v>
      </c>
      <c r="G7" s="269"/>
      <c r="H7" s="67" t="s">
        <v>129</v>
      </c>
      <c r="I7" s="82" t="s">
        <v>114</v>
      </c>
      <c r="J7" s="59" t="s">
        <v>114</v>
      </c>
      <c r="K7" s="59" t="s">
        <v>114</v>
      </c>
      <c r="L7" s="81" t="s">
        <v>114</v>
      </c>
      <c r="M7" s="92">
        <v>1083</v>
      </c>
      <c r="N7" s="93">
        <v>45316</v>
      </c>
      <c r="O7" s="93">
        <f t="shared" si="0"/>
        <v>45330</v>
      </c>
    </row>
    <row r="8" spans="1:15" ht="18" customHeight="1">
      <c r="A8" s="269"/>
      <c r="B8" s="67" t="s">
        <v>128</v>
      </c>
      <c r="C8" s="59" t="s">
        <v>114</v>
      </c>
      <c r="D8" s="59" t="s">
        <v>114</v>
      </c>
      <c r="E8" s="59" t="s">
        <v>114</v>
      </c>
      <c r="F8" s="81" t="s">
        <v>114</v>
      </c>
      <c r="G8" s="269"/>
      <c r="H8" s="67" t="s">
        <v>128</v>
      </c>
      <c r="I8" s="59" t="s">
        <v>114</v>
      </c>
      <c r="J8" s="59" t="s">
        <v>114</v>
      </c>
      <c r="K8" s="59" t="s">
        <v>114</v>
      </c>
      <c r="L8" s="81" t="s">
        <v>114</v>
      </c>
      <c r="M8" s="92">
        <v>1084</v>
      </c>
      <c r="N8" s="93">
        <v>45330</v>
      </c>
      <c r="O8" s="93">
        <f t="shared" si="0"/>
        <v>45348</v>
      </c>
    </row>
    <row r="9" spans="1:15" ht="18" customHeight="1">
      <c r="A9" s="269"/>
      <c r="B9" s="67" t="s">
        <v>127</v>
      </c>
      <c r="C9" s="80">
        <v>13000</v>
      </c>
      <c r="D9" s="80">
        <v>12500</v>
      </c>
      <c r="E9" s="80">
        <v>11500</v>
      </c>
      <c r="F9" s="68" t="s">
        <v>25</v>
      </c>
      <c r="G9" s="269"/>
      <c r="H9" s="67" t="s">
        <v>127</v>
      </c>
      <c r="I9" s="58" t="s">
        <v>25</v>
      </c>
      <c r="J9" s="58" t="s">
        <v>25</v>
      </c>
      <c r="K9" s="58" t="s">
        <v>25</v>
      </c>
      <c r="L9" s="68" t="s">
        <v>25</v>
      </c>
      <c r="M9" s="92">
        <v>1085</v>
      </c>
      <c r="N9" s="93">
        <v>45348</v>
      </c>
      <c r="O9" s="93">
        <f t="shared" si="0"/>
        <v>45359</v>
      </c>
    </row>
    <row r="10" spans="1:15" ht="18" customHeight="1">
      <c r="A10" s="269"/>
      <c r="B10" s="73">
        <v>14</v>
      </c>
      <c r="C10" s="80">
        <v>17700</v>
      </c>
      <c r="D10" s="80">
        <v>17200</v>
      </c>
      <c r="E10" s="80">
        <v>13000</v>
      </c>
      <c r="F10" s="78">
        <v>8510</v>
      </c>
      <c r="G10" s="269"/>
      <c r="H10" s="73">
        <v>14</v>
      </c>
      <c r="I10" s="57">
        <v>16000</v>
      </c>
      <c r="J10" s="57">
        <v>15500</v>
      </c>
      <c r="K10" s="57">
        <v>15000</v>
      </c>
      <c r="L10" s="68" t="s">
        <v>25</v>
      </c>
      <c r="M10" s="92">
        <v>1086</v>
      </c>
      <c r="N10" s="93">
        <v>45359</v>
      </c>
      <c r="O10" s="93">
        <f t="shared" si="0"/>
        <v>45376</v>
      </c>
    </row>
    <row r="11" spans="1:15" ht="18" customHeight="1">
      <c r="A11" s="269"/>
      <c r="B11" s="73">
        <v>16</v>
      </c>
      <c r="C11" s="80">
        <v>17600</v>
      </c>
      <c r="D11" s="80">
        <v>17200</v>
      </c>
      <c r="E11" s="80">
        <v>14000</v>
      </c>
      <c r="F11" s="78">
        <v>8000</v>
      </c>
      <c r="G11" s="269"/>
      <c r="H11" s="73" t="s">
        <v>126</v>
      </c>
      <c r="I11" s="57">
        <v>21000</v>
      </c>
      <c r="J11" s="57">
        <v>20500</v>
      </c>
      <c r="K11" s="57">
        <v>20000</v>
      </c>
      <c r="L11" s="68" t="s">
        <v>114</v>
      </c>
      <c r="M11" s="92">
        <v>1087</v>
      </c>
      <c r="N11" s="93">
        <v>45376</v>
      </c>
      <c r="O11" s="93">
        <f t="shared" si="0"/>
        <v>45390</v>
      </c>
    </row>
    <row r="12" spans="1:15" ht="18" customHeight="1">
      <c r="A12" s="269"/>
      <c r="B12" s="73">
        <v>18</v>
      </c>
      <c r="C12" s="80">
        <v>17631</v>
      </c>
      <c r="D12" s="80">
        <v>16900</v>
      </c>
      <c r="E12" s="80">
        <v>14631</v>
      </c>
      <c r="F12" s="78">
        <v>8000</v>
      </c>
      <c r="G12" s="269"/>
      <c r="H12" s="67" t="s">
        <v>124</v>
      </c>
      <c r="I12" s="57">
        <v>21000</v>
      </c>
      <c r="J12" s="57">
        <v>20500</v>
      </c>
      <c r="K12" s="57">
        <v>20000</v>
      </c>
      <c r="L12" s="68" t="s">
        <v>114</v>
      </c>
      <c r="M12" s="92">
        <v>1088</v>
      </c>
      <c r="N12" s="93">
        <v>45390</v>
      </c>
      <c r="O12" s="93">
        <f t="shared" si="0"/>
        <v>45407</v>
      </c>
    </row>
    <row r="13" spans="1:15" ht="18" customHeight="1">
      <c r="A13" s="269"/>
      <c r="B13" s="67" t="s">
        <v>124</v>
      </c>
      <c r="C13" s="80">
        <v>17631</v>
      </c>
      <c r="D13" s="80">
        <v>16699</v>
      </c>
      <c r="E13" s="80">
        <v>14290</v>
      </c>
      <c r="F13" s="74">
        <v>10000</v>
      </c>
      <c r="G13" s="269"/>
      <c r="H13" s="67" t="s">
        <v>123</v>
      </c>
      <c r="I13" s="57">
        <v>21000</v>
      </c>
      <c r="J13" s="57">
        <v>20500</v>
      </c>
      <c r="K13" s="57">
        <v>20000</v>
      </c>
      <c r="L13" s="68" t="s">
        <v>114</v>
      </c>
      <c r="M13" s="92">
        <v>1089</v>
      </c>
      <c r="N13" s="93">
        <v>45407</v>
      </c>
      <c r="O13" s="93">
        <f t="shared" si="0"/>
        <v>45421</v>
      </c>
    </row>
    <row r="14" spans="1:15" ht="18" customHeight="1" thickBot="1">
      <c r="A14" s="269"/>
      <c r="B14" s="67" t="s">
        <v>123</v>
      </c>
      <c r="C14" s="80">
        <v>16000</v>
      </c>
      <c r="D14" s="80">
        <v>15000</v>
      </c>
      <c r="E14" s="80">
        <v>14000</v>
      </c>
      <c r="F14" s="78">
        <v>10500</v>
      </c>
      <c r="G14" s="270"/>
      <c r="H14" s="65" t="s">
        <v>125</v>
      </c>
      <c r="I14" s="79">
        <v>18000</v>
      </c>
      <c r="J14" s="53">
        <v>17500</v>
      </c>
      <c r="K14" s="53">
        <v>15000</v>
      </c>
      <c r="L14" s="66" t="s">
        <v>114</v>
      </c>
      <c r="M14" s="92">
        <v>1090</v>
      </c>
      <c r="N14" s="93">
        <v>45421</v>
      </c>
      <c r="O14" s="93">
        <f t="shared" si="0"/>
        <v>45436</v>
      </c>
    </row>
    <row r="15" spans="1:15" ht="18" customHeight="1">
      <c r="A15" s="269"/>
      <c r="B15" s="67" t="s">
        <v>121</v>
      </c>
      <c r="C15" s="80">
        <v>14200</v>
      </c>
      <c r="D15" s="80">
        <v>14000</v>
      </c>
      <c r="E15" s="80">
        <v>13000</v>
      </c>
      <c r="F15" s="78">
        <v>10110</v>
      </c>
      <c r="G15" s="268" t="s">
        <v>132</v>
      </c>
      <c r="H15" s="72" t="s">
        <v>131</v>
      </c>
      <c r="I15" s="77" t="s">
        <v>134</v>
      </c>
      <c r="J15" s="70" t="s">
        <v>114</v>
      </c>
      <c r="K15" s="70" t="s">
        <v>114</v>
      </c>
      <c r="L15" s="69" t="s">
        <v>114</v>
      </c>
      <c r="M15" s="92">
        <v>1091</v>
      </c>
      <c r="N15" s="93">
        <v>45436</v>
      </c>
      <c r="O15" s="93">
        <f t="shared" si="0"/>
        <v>45450</v>
      </c>
    </row>
    <row r="16" spans="1:15" ht="18" customHeight="1" thickBot="1">
      <c r="A16" s="270"/>
      <c r="B16" s="65" t="s">
        <v>119</v>
      </c>
      <c r="C16" s="79">
        <v>13000</v>
      </c>
      <c r="D16" s="79">
        <v>11000</v>
      </c>
      <c r="E16" s="79">
        <v>11000</v>
      </c>
      <c r="F16" s="52">
        <v>10000</v>
      </c>
      <c r="G16" s="269"/>
      <c r="H16" s="67" t="s">
        <v>129</v>
      </c>
      <c r="I16" s="76" t="s">
        <v>193</v>
      </c>
      <c r="J16" s="58" t="s">
        <v>114</v>
      </c>
      <c r="K16" s="58" t="s">
        <v>114</v>
      </c>
      <c r="L16" s="78">
        <v>8700</v>
      </c>
      <c r="M16" s="92">
        <v>1092</v>
      </c>
      <c r="N16" s="93">
        <v>45450</v>
      </c>
      <c r="O16" s="93">
        <f t="shared" si="0"/>
        <v>45468</v>
      </c>
    </row>
    <row r="17" spans="1:17" ht="18" customHeight="1">
      <c r="A17" s="268" t="s">
        <v>132</v>
      </c>
      <c r="B17" s="72" t="s">
        <v>131</v>
      </c>
      <c r="C17" s="77" t="s">
        <v>206</v>
      </c>
      <c r="D17" s="77" t="s">
        <v>114</v>
      </c>
      <c r="E17" s="77" t="s">
        <v>114</v>
      </c>
      <c r="F17" s="69" t="s">
        <v>114</v>
      </c>
      <c r="G17" s="269"/>
      <c r="H17" s="67" t="s">
        <v>128</v>
      </c>
      <c r="I17" s="57">
        <v>11500</v>
      </c>
      <c r="J17" s="58" t="s">
        <v>114</v>
      </c>
      <c r="K17" s="58" t="s">
        <v>114</v>
      </c>
      <c r="L17" s="56">
        <v>8700</v>
      </c>
      <c r="M17" s="92">
        <v>1093</v>
      </c>
      <c r="N17" s="93">
        <v>45468</v>
      </c>
      <c r="O17" s="93">
        <f t="shared" si="0"/>
        <v>45481</v>
      </c>
    </row>
    <row r="18" spans="1:17" ht="18" customHeight="1">
      <c r="A18" s="269"/>
      <c r="B18" s="67" t="s">
        <v>129</v>
      </c>
      <c r="C18" s="76" t="s">
        <v>207</v>
      </c>
      <c r="D18" s="58" t="s">
        <v>114</v>
      </c>
      <c r="E18" s="58" t="s">
        <v>114</v>
      </c>
      <c r="F18" s="68" t="s">
        <v>114</v>
      </c>
      <c r="G18" s="269"/>
      <c r="H18" s="67" t="s">
        <v>127</v>
      </c>
      <c r="I18" s="57">
        <v>16000</v>
      </c>
      <c r="J18" s="57">
        <v>15500</v>
      </c>
      <c r="K18" s="57">
        <v>15000</v>
      </c>
      <c r="L18" s="56">
        <v>8700</v>
      </c>
      <c r="M18" s="92">
        <v>1094</v>
      </c>
      <c r="N18" s="93">
        <v>45481</v>
      </c>
      <c r="O18" s="93">
        <f t="shared" si="0"/>
        <v>45498</v>
      </c>
    </row>
    <row r="19" spans="1:17" ht="18" customHeight="1">
      <c r="A19" s="269"/>
      <c r="B19" s="67" t="s">
        <v>128</v>
      </c>
      <c r="C19" s="75">
        <v>11500</v>
      </c>
      <c r="D19" s="75">
        <v>10500</v>
      </c>
      <c r="E19" s="58" t="s">
        <v>114</v>
      </c>
      <c r="F19" s="74">
        <v>9200</v>
      </c>
      <c r="G19" s="269"/>
      <c r="H19" s="73">
        <v>14</v>
      </c>
      <c r="I19" s="57">
        <v>22000</v>
      </c>
      <c r="J19" s="75">
        <v>21500</v>
      </c>
      <c r="K19" s="57">
        <v>21000</v>
      </c>
      <c r="L19" s="56">
        <v>16000</v>
      </c>
      <c r="M19" s="92">
        <v>1095</v>
      </c>
      <c r="N19" s="93">
        <v>45498</v>
      </c>
      <c r="O19" s="93">
        <f t="shared" si="0"/>
        <v>45512</v>
      </c>
    </row>
    <row r="20" spans="1:17" ht="18" customHeight="1">
      <c r="A20" s="269"/>
      <c r="B20" s="67" t="s">
        <v>127</v>
      </c>
      <c r="C20" s="57">
        <v>16000</v>
      </c>
      <c r="D20" s="57">
        <v>15500</v>
      </c>
      <c r="E20" s="57">
        <v>15000</v>
      </c>
      <c r="F20" s="56">
        <v>9200</v>
      </c>
      <c r="G20" s="269"/>
      <c r="H20" s="73" t="s">
        <v>126</v>
      </c>
      <c r="I20" s="57">
        <v>23300</v>
      </c>
      <c r="J20" s="57">
        <v>22700</v>
      </c>
      <c r="K20" s="57">
        <v>22300</v>
      </c>
      <c r="L20" s="56">
        <v>16000</v>
      </c>
      <c r="M20" s="92">
        <v>1096</v>
      </c>
      <c r="N20" s="93">
        <v>45512</v>
      </c>
      <c r="O20" s="93">
        <f t="shared" si="0"/>
        <v>45527</v>
      </c>
    </row>
    <row r="21" spans="1:17" ht="18" customHeight="1">
      <c r="A21" s="269"/>
      <c r="B21" s="73">
        <v>14</v>
      </c>
      <c r="C21" s="57">
        <v>16200</v>
      </c>
      <c r="D21" s="57">
        <v>15700</v>
      </c>
      <c r="E21" s="57">
        <v>13700</v>
      </c>
      <c r="F21" s="78">
        <v>9600</v>
      </c>
      <c r="G21" s="269"/>
      <c r="H21" s="67" t="s">
        <v>124</v>
      </c>
      <c r="I21" s="57">
        <v>21500</v>
      </c>
      <c r="J21" s="57">
        <v>21000</v>
      </c>
      <c r="K21" s="57">
        <v>19800</v>
      </c>
      <c r="L21" s="56">
        <v>16000</v>
      </c>
      <c r="M21" s="92">
        <v>1097</v>
      </c>
      <c r="N21" s="93">
        <v>45527</v>
      </c>
      <c r="O21" s="93">
        <f t="shared" si="0"/>
        <v>45544</v>
      </c>
    </row>
    <row r="22" spans="1:17" ht="18" customHeight="1">
      <c r="A22" s="269"/>
      <c r="B22" s="73">
        <v>16</v>
      </c>
      <c r="C22" s="57">
        <v>18000</v>
      </c>
      <c r="D22" s="57">
        <v>16800</v>
      </c>
      <c r="E22" s="57">
        <v>14000</v>
      </c>
      <c r="F22" s="56">
        <v>10100</v>
      </c>
      <c r="G22" s="269"/>
      <c r="H22" s="67" t="s">
        <v>123</v>
      </c>
      <c r="I22" s="57">
        <v>22500</v>
      </c>
      <c r="J22" s="57">
        <v>22000</v>
      </c>
      <c r="K22" s="57">
        <v>21300</v>
      </c>
      <c r="L22" s="56">
        <v>16700</v>
      </c>
      <c r="M22" s="92">
        <v>1098</v>
      </c>
      <c r="N22" s="93">
        <v>45544</v>
      </c>
      <c r="O22" s="93">
        <f t="shared" si="0"/>
        <v>45560</v>
      </c>
    </row>
    <row r="23" spans="1:17" ht="18" customHeight="1" thickBot="1">
      <c r="A23" s="269"/>
      <c r="B23" s="73">
        <v>18</v>
      </c>
      <c r="C23" s="57">
        <v>18000</v>
      </c>
      <c r="D23" s="57">
        <v>16800</v>
      </c>
      <c r="E23" s="57">
        <v>14000</v>
      </c>
      <c r="F23" s="56">
        <v>10100</v>
      </c>
      <c r="G23" s="270"/>
      <c r="H23" s="65" t="s">
        <v>125</v>
      </c>
      <c r="I23" s="79">
        <v>19200</v>
      </c>
      <c r="J23" s="53">
        <v>18700</v>
      </c>
      <c r="K23" s="53">
        <v>18600</v>
      </c>
      <c r="L23" s="64">
        <v>17000</v>
      </c>
      <c r="M23" s="92">
        <v>1099</v>
      </c>
      <c r="N23" s="93">
        <v>45560</v>
      </c>
      <c r="O23" s="93">
        <f t="shared" si="0"/>
        <v>45573</v>
      </c>
    </row>
    <row r="24" spans="1:17" ht="18" customHeight="1">
      <c r="A24" s="269"/>
      <c r="B24" s="67" t="s">
        <v>124</v>
      </c>
      <c r="C24" s="57">
        <v>17000</v>
      </c>
      <c r="D24" s="57">
        <v>15600</v>
      </c>
      <c r="E24" s="57">
        <v>12730</v>
      </c>
      <c r="F24" s="56">
        <v>11080</v>
      </c>
      <c r="G24" s="268" t="s">
        <v>117</v>
      </c>
      <c r="H24" s="72">
        <v>16</v>
      </c>
      <c r="I24" s="71">
        <v>27000</v>
      </c>
      <c r="J24" s="70" t="s">
        <v>114</v>
      </c>
      <c r="K24" s="70" t="s">
        <v>114</v>
      </c>
      <c r="L24" s="69" t="s">
        <v>114</v>
      </c>
      <c r="M24" s="92">
        <v>1100</v>
      </c>
      <c r="N24" s="93">
        <v>45573</v>
      </c>
      <c r="O24" s="93">
        <f t="shared" si="0"/>
        <v>45590</v>
      </c>
    </row>
    <row r="25" spans="1:17" ht="18" customHeight="1">
      <c r="A25" s="269"/>
      <c r="B25" s="67" t="s">
        <v>123</v>
      </c>
      <c r="C25" s="57">
        <v>16889</v>
      </c>
      <c r="D25" s="57">
        <v>16300</v>
      </c>
      <c r="E25" s="57">
        <v>13699</v>
      </c>
      <c r="F25" s="56">
        <v>11800</v>
      </c>
      <c r="G25" s="269"/>
      <c r="H25" s="67" t="s">
        <v>122</v>
      </c>
      <c r="I25" s="57">
        <v>25000</v>
      </c>
      <c r="J25" s="58" t="s">
        <v>114</v>
      </c>
      <c r="K25" s="58" t="s">
        <v>114</v>
      </c>
      <c r="L25" s="68" t="s">
        <v>114</v>
      </c>
      <c r="M25" s="92">
        <v>1101</v>
      </c>
      <c r="N25" s="93">
        <v>45590</v>
      </c>
      <c r="O25" s="93">
        <f t="shared" si="0"/>
        <v>45238</v>
      </c>
    </row>
    <row r="26" spans="1:17" ht="18" customHeight="1" thickBot="1">
      <c r="A26" s="269"/>
      <c r="B26" s="67" t="s">
        <v>121</v>
      </c>
      <c r="C26" s="80">
        <v>14000</v>
      </c>
      <c r="D26" s="57">
        <v>13800</v>
      </c>
      <c r="E26" s="57">
        <v>11800</v>
      </c>
      <c r="F26" s="56">
        <v>11220</v>
      </c>
      <c r="G26" s="270"/>
      <c r="H26" s="65" t="s">
        <v>120</v>
      </c>
      <c r="I26" s="54" t="s">
        <v>114</v>
      </c>
      <c r="J26" s="54" t="s">
        <v>114</v>
      </c>
      <c r="K26" s="54" t="s">
        <v>114</v>
      </c>
      <c r="L26" s="66" t="s">
        <v>114</v>
      </c>
      <c r="M26" s="95">
        <v>1078</v>
      </c>
      <c r="N26" s="93">
        <v>45238</v>
      </c>
      <c r="O26" s="93">
        <f t="shared" si="0"/>
        <v>45254</v>
      </c>
    </row>
    <row r="27" spans="1:17" ht="18" customHeight="1" thickBot="1">
      <c r="A27" s="270"/>
      <c r="B27" s="65" t="s">
        <v>119</v>
      </c>
      <c r="C27" s="79">
        <v>13000</v>
      </c>
      <c r="D27" s="53">
        <v>12900</v>
      </c>
      <c r="E27" s="53">
        <v>11511</v>
      </c>
      <c r="F27" s="64">
        <v>11000</v>
      </c>
      <c r="G27" s="281" t="s">
        <v>118</v>
      </c>
      <c r="H27" s="282"/>
      <c r="I27" s="282"/>
      <c r="J27" s="282"/>
      <c r="K27" s="282"/>
      <c r="L27" s="283"/>
      <c r="M27" s="92">
        <v>1079</v>
      </c>
      <c r="N27" s="93">
        <v>45254</v>
      </c>
      <c r="O27" s="93">
        <f t="shared" si="0"/>
        <v>45268</v>
      </c>
    </row>
    <row r="28" spans="1:17" ht="18" customHeight="1">
      <c r="A28" s="297" t="s">
        <v>117</v>
      </c>
      <c r="B28" s="63">
        <v>16</v>
      </c>
      <c r="C28" s="61">
        <v>22000</v>
      </c>
      <c r="D28" s="62" t="s">
        <v>114</v>
      </c>
      <c r="E28" s="61">
        <v>19000</v>
      </c>
      <c r="F28" s="60">
        <v>14000</v>
      </c>
      <c r="G28" s="284"/>
      <c r="H28" s="285"/>
      <c r="I28" s="285"/>
      <c r="J28" s="285"/>
      <c r="K28" s="285"/>
      <c r="L28" s="286"/>
      <c r="M28" s="92">
        <v>1080</v>
      </c>
      <c r="N28" s="93">
        <v>45268</v>
      </c>
      <c r="O28" s="93">
        <f t="shared" si="0"/>
        <v>45282</v>
      </c>
    </row>
    <row r="29" spans="1:17" ht="18" customHeight="1">
      <c r="A29" s="269"/>
      <c r="B29" s="59" t="s">
        <v>116</v>
      </c>
      <c r="C29" s="57">
        <v>22000</v>
      </c>
      <c r="D29" s="58" t="s">
        <v>114</v>
      </c>
      <c r="E29" s="57">
        <v>19000</v>
      </c>
      <c r="F29" s="56">
        <v>14000</v>
      </c>
      <c r="G29" s="284"/>
      <c r="H29" s="285"/>
      <c r="I29" s="285"/>
      <c r="J29" s="285"/>
      <c r="K29" s="285"/>
      <c r="L29" s="286"/>
      <c r="M29" s="92">
        <v>1081</v>
      </c>
      <c r="N29" s="93">
        <v>45282</v>
      </c>
      <c r="O29" s="93" t="s">
        <v>166</v>
      </c>
    </row>
    <row r="30" spans="1:17" ht="18" customHeight="1" thickBot="1">
      <c r="A30" s="270"/>
      <c r="B30" s="55" t="s">
        <v>115</v>
      </c>
      <c r="C30" s="54" t="s">
        <v>25</v>
      </c>
      <c r="D30" s="54" t="s">
        <v>114</v>
      </c>
      <c r="E30" s="53">
        <v>18000</v>
      </c>
      <c r="F30" s="52">
        <v>14000</v>
      </c>
      <c r="G30" s="287"/>
      <c r="H30" s="288"/>
      <c r="I30" s="288"/>
      <c r="J30" s="288"/>
      <c r="K30" s="288"/>
      <c r="L30" s="289"/>
    </row>
    <row r="31" spans="1:17" ht="25.8" customHeight="1" thickBot="1">
      <c r="A31" s="294" t="s">
        <v>113</v>
      </c>
      <c r="B31" s="295"/>
      <c r="C31" s="295"/>
      <c r="D31" s="295"/>
      <c r="E31" s="295"/>
      <c r="F31" s="295"/>
      <c r="G31" s="296" t="s">
        <v>112</v>
      </c>
      <c r="H31" s="296"/>
      <c r="I31" s="280">
        <f>VLOOKUP(D1,M1:O29,3,0)</f>
        <v>45348</v>
      </c>
      <c r="J31" s="280"/>
      <c r="K31" s="280"/>
      <c r="L31" s="51" t="s">
        <v>111</v>
      </c>
      <c r="Q31" s="96"/>
    </row>
    <row r="32" spans="1:17">
      <c r="A32" s="50" t="s">
        <v>110</v>
      </c>
      <c r="B32" s="49"/>
      <c r="C32" s="49" t="s">
        <v>204</v>
      </c>
      <c r="D32" s="49"/>
      <c r="E32" s="49"/>
      <c r="F32" s="49"/>
      <c r="G32" s="49"/>
      <c r="H32" s="49"/>
      <c r="I32" s="49"/>
      <c r="J32" s="49"/>
      <c r="K32" s="49"/>
      <c r="L32" s="48"/>
    </row>
    <row r="33" spans="1:12">
      <c r="A33" s="47" t="s">
        <v>108</v>
      </c>
      <c r="C33" s="274" t="s">
        <v>168</v>
      </c>
      <c r="D33" s="274"/>
      <c r="E33" s="275">
        <v>14321</v>
      </c>
      <c r="F33" s="275"/>
      <c r="G33" s="46" t="s">
        <v>105</v>
      </c>
      <c r="H33" s="274" t="s">
        <v>152</v>
      </c>
      <c r="I33" s="274"/>
      <c r="J33" s="276">
        <v>131</v>
      </c>
      <c r="K33" s="276"/>
      <c r="L33" s="45"/>
    </row>
    <row r="34" spans="1:12">
      <c r="A34" s="47"/>
      <c r="C34" s="274" t="s">
        <v>169</v>
      </c>
      <c r="D34" s="274"/>
      <c r="E34" s="275">
        <v>13005</v>
      </c>
      <c r="F34" s="275"/>
      <c r="G34" s="46" t="s">
        <v>105</v>
      </c>
      <c r="H34" s="274" t="s">
        <v>152</v>
      </c>
      <c r="I34" s="274"/>
      <c r="J34" s="276">
        <v>387</v>
      </c>
      <c r="K34" s="276"/>
      <c r="L34" s="45"/>
    </row>
    <row r="35" spans="1:12" ht="30" customHeight="1">
      <c r="A35" s="271" t="s">
        <v>205</v>
      </c>
      <c r="B35" s="272"/>
      <c r="C35" s="272"/>
      <c r="D35" s="272"/>
      <c r="E35" s="272"/>
      <c r="F35" s="272"/>
      <c r="G35" s="272"/>
      <c r="H35" s="272"/>
      <c r="I35" s="272"/>
      <c r="J35" s="272"/>
      <c r="K35" s="272"/>
      <c r="L35" s="273"/>
    </row>
    <row r="36" spans="1:12">
      <c r="A36" s="47" t="s">
        <v>107</v>
      </c>
      <c r="C36" s="274" t="s">
        <v>106</v>
      </c>
      <c r="D36" s="274"/>
      <c r="E36" s="275">
        <v>21349</v>
      </c>
      <c r="F36" s="275"/>
      <c r="G36" s="46" t="s">
        <v>105</v>
      </c>
      <c r="H36" s="274" t="s">
        <v>104</v>
      </c>
      <c r="I36" s="274"/>
      <c r="J36" s="276">
        <v>2095</v>
      </c>
      <c r="K36" s="276"/>
      <c r="L36" s="45"/>
    </row>
    <row r="37" spans="1:12" ht="27" customHeight="1">
      <c r="A37" s="306" t="s">
        <v>203</v>
      </c>
      <c r="B37" s="307"/>
      <c r="C37" s="307"/>
      <c r="D37" s="307"/>
      <c r="E37" s="307"/>
      <c r="F37" s="307"/>
      <c r="G37" s="307"/>
      <c r="H37" s="307"/>
      <c r="I37" s="307"/>
      <c r="J37" s="307"/>
      <c r="K37" s="307"/>
      <c r="L37" s="308"/>
    </row>
    <row r="38" spans="1:12" ht="28.8" customHeight="1">
      <c r="A38" s="271" t="s">
        <v>208</v>
      </c>
      <c r="B38" s="272"/>
      <c r="C38" s="272"/>
      <c r="D38" s="272"/>
      <c r="E38" s="272"/>
      <c r="F38" s="272"/>
      <c r="G38" s="272"/>
      <c r="H38" s="272"/>
      <c r="I38" s="272"/>
      <c r="J38" s="272"/>
      <c r="K38" s="272"/>
      <c r="L38" s="273"/>
    </row>
    <row r="39" spans="1:12" ht="30.6" customHeight="1">
      <c r="A39" s="271" t="s">
        <v>154</v>
      </c>
      <c r="B39" s="272"/>
      <c r="C39" s="272"/>
      <c r="D39" s="272"/>
      <c r="E39" s="272"/>
      <c r="F39" s="272"/>
      <c r="G39" s="272"/>
      <c r="H39" s="272"/>
      <c r="I39" s="272"/>
      <c r="J39" s="272"/>
      <c r="K39" s="272"/>
      <c r="L39" s="273"/>
    </row>
    <row r="40" spans="1:12" ht="27.6" customHeight="1">
      <c r="A40" s="277" t="s">
        <v>156</v>
      </c>
      <c r="B40" s="278"/>
      <c r="C40" s="278"/>
      <c r="D40" s="278"/>
      <c r="E40" s="278"/>
      <c r="F40" s="278"/>
      <c r="G40" s="278"/>
      <c r="H40" s="278"/>
      <c r="I40" s="278"/>
      <c r="J40" s="278"/>
      <c r="K40" s="278"/>
      <c r="L40" s="279"/>
    </row>
    <row r="41" spans="1:12">
      <c r="A41" s="44" t="s">
        <v>103</v>
      </c>
      <c r="L41" s="43"/>
    </row>
    <row r="42" spans="1:12" ht="15" thickBot="1">
      <c r="A42" s="42" t="s">
        <v>147</v>
      </c>
      <c r="B42" s="41"/>
      <c r="C42" s="41"/>
      <c r="D42" s="41"/>
      <c r="E42" s="41"/>
      <c r="F42" s="41"/>
      <c r="G42" s="41"/>
      <c r="H42" s="41"/>
      <c r="I42" s="41"/>
      <c r="J42" s="41"/>
      <c r="K42" s="41"/>
      <c r="L42" s="40"/>
    </row>
  </sheetData>
  <mergeCells count="36">
    <mergeCell ref="A38:L38"/>
    <mergeCell ref="A39:L39"/>
    <mergeCell ref="A40:L40"/>
    <mergeCell ref="C34:D34"/>
    <mergeCell ref="E34:F34"/>
    <mergeCell ref="H34:I34"/>
    <mergeCell ref="J34:K34"/>
    <mergeCell ref="A35:L35"/>
    <mergeCell ref="C36:D36"/>
    <mergeCell ref="E36:F36"/>
    <mergeCell ref="H36:I36"/>
    <mergeCell ref="J36:K36"/>
    <mergeCell ref="A37:L37"/>
    <mergeCell ref="A31:F31"/>
    <mergeCell ref="G31:H31"/>
    <mergeCell ref="I31:K31"/>
    <mergeCell ref="C33:D33"/>
    <mergeCell ref="E33:F33"/>
    <mergeCell ref="H33:I33"/>
    <mergeCell ref="J33:K33"/>
    <mergeCell ref="A4:F4"/>
    <mergeCell ref="G4:L4"/>
    <mergeCell ref="A6:A16"/>
    <mergeCell ref="G6:G14"/>
    <mergeCell ref="G15:G23"/>
    <mergeCell ref="A17:A27"/>
    <mergeCell ref="G24:G26"/>
    <mergeCell ref="G27:L30"/>
    <mergeCell ref="A28:A30"/>
    <mergeCell ref="A1:C2"/>
    <mergeCell ref="D1:E1"/>
    <mergeCell ref="G1:H3"/>
    <mergeCell ref="I1:L1"/>
    <mergeCell ref="D2:F2"/>
    <mergeCell ref="I2:L2"/>
    <mergeCell ref="I3:L3"/>
  </mergeCells>
  <phoneticPr fontId="4"/>
  <dataValidations count="1">
    <dataValidation type="list" allowBlank="1" showInputMessage="1" showErrorMessage="1" sqref="H33:I34 H36:I36" xr:uid="{A9AC460F-02F5-4C47-8C4C-81540E63C52C}">
      <formula1>"前回比↑,前回比↓,前回比→"</formula1>
    </dataValidation>
  </dataValidations>
  <printOptions horizontalCentered="1" verticalCentered="1"/>
  <pageMargins left="0.43307086614173229" right="0.43307086614173229" top="0.35433070866141736" bottom="0.35433070866141736" header="0" footer="0"/>
  <pageSetup paperSize="9" scale="95"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B92401-4353-49A0-8948-76AE960B8176}">
  <dimension ref="A1:Q41"/>
  <sheetViews>
    <sheetView view="pageBreakPreview" topLeftCell="A19" zoomScaleNormal="100" zoomScaleSheetLayoutView="100" workbookViewId="0">
      <selection activeCell="J34" sqref="J34:K34"/>
    </sheetView>
  </sheetViews>
  <sheetFormatPr defaultRowHeight="14.4"/>
  <cols>
    <col min="1" max="1" width="2.69921875" style="39" customWidth="1"/>
    <col min="2" max="2" width="8.09765625" style="39" customWidth="1"/>
    <col min="3" max="6" width="8" style="39" customWidth="1"/>
    <col min="7" max="7" width="2.69921875" style="39" customWidth="1"/>
    <col min="8" max="9" width="8" style="39" customWidth="1"/>
    <col min="10" max="13" width="8.796875" style="39"/>
    <col min="14" max="14" width="10.19921875" style="39" bestFit="1" customWidth="1"/>
    <col min="15" max="16384" width="8.796875" style="39"/>
  </cols>
  <sheetData>
    <row r="1" spans="1:15" ht="23.4" customHeight="1">
      <c r="A1" s="299" t="s">
        <v>146</v>
      </c>
      <c r="B1" s="299"/>
      <c r="C1" s="299"/>
      <c r="D1" s="290">
        <v>1085</v>
      </c>
      <c r="E1" s="290"/>
      <c r="F1" s="91" t="s">
        <v>145</v>
      </c>
      <c r="G1" s="303"/>
      <c r="H1" s="304"/>
      <c r="I1" s="293" t="s">
        <v>144</v>
      </c>
      <c r="J1" s="293"/>
      <c r="K1" s="293"/>
      <c r="L1" s="293"/>
      <c r="M1" s="92">
        <v>1077</v>
      </c>
      <c r="N1" s="93">
        <v>44859</v>
      </c>
      <c r="O1" s="93">
        <f t="shared" ref="O1:O28" si="0">N2</f>
        <v>45238</v>
      </c>
    </row>
    <row r="2" spans="1:15">
      <c r="A2" s="299"/>
      <c r="B2" s="299"/>
      <c r="C2" s="299"/>
      <c r="D2" s="298">
        <f>VLOOKUP(D1,M1:O29,2,0)</f>
        <v>45348</v>
      </c>
      <c r="E2" s="298"/>
      <c r="F2" s="298"/>
      <c r="G2" s="304"/>
      <c r="H2" s="304"/>
      <c r="I2" s="291" t="s">
        <v>143</v>
      </c>
      <c r="J2" s="291"/>
      <c r="K2" s="291"/>
      <c r="L2" s="291"/>
      <c r="M2" s="92">
        <v>1078</v>
      </c>
      <c r="N2" s="93">
        <v>45238</v>
      </c>
      <c r="O2" s="93">
        <f t="shared" si="0"/>
        <v>45254</v>
      </c>
    </row>
    <row r="3" spans="1:15" ht="15" thickBot="1">
      <c r="A3" s="90" t="s">
        <v>142</v>
      </c>
      <c r="D3" s="89"/>
      <c r="E3" s="89"/>
      <c r="F3" s="89"/>
      <c r="G3" s="305"/>
      <c r="H3" s="305"/>
      <c r="I3" s="292" t="s">
        <v>141</v>
      </c>
      <c r="J3" s="292"/>
      <c r="K3" s="292"/>
      <c r="L3" s="292"/>
      <c r="M3" s="92">
        <v>1079</v>
      </c>
      <c r="N3" s="93">
        <v>45254</v>
      </c>
      <c r="O3" s="93">
        <f t="shared" si="0"/>
        <v>45268</v>
      </c>
    </row>
    <row r="4" spans="1:15" ht="17.399999999999999" customHeight="1" thickBot="1">
      <c r="A4" s="265" t="s">
        <v>195</v>
      </c>
      <c r="B4" s="266"/>
      <c r="C4" s="266"/>
      <c r="D4" s="266"/>
      <c r="E4" s="266"/>
      <c r="F4" s="267"/>
      <c r="G4" s="265" t="s">
        <v>149</v>
      </c>
      <c r="H4" s="266"/>
      <c r="I4" s="266"/>
      <c r="J4" s="266"/>
      <c r="K4" s="266"/>
      <c r="L4" s="267"/>
      <c r="M4" s="92">
        <v>1080</v>
      </c>
      <c r="N4" s="93">
        <v>45268</v>
      </c>
      <c r="O4" s="93">
        <f t="shared" si="0"/>
        <v>45282</v>
      </c>
    </row>
    <row r="5" spans="1:15" ht="15" thickBot="1">
      <c r="A5" s="88"/>
      <c r="B5" s="87" t="s">
        <v>140</v>
      </c>
      <c r="C5" s="87" t="s">
        <v>139</v>
      </c>
      <c r="D5" s="87" t="s">
        <v>138</v>
      </c>
      <c r="E5" s="87" t="s">
        <v>137</v>
      </c>
      <c r="F5" s="86" t="s">
        <v>136</v>
      </c>
      <c r="G5" s="85"/>
      <c r="H5" s="84" t="s">
        <v>140</v>
      </c>
      <c r="I5" s="84" t="s">
        <v>139</v>
      </c>
      <c r="J5" s="84" t="s">
        <v>138</v>
      </c>
      <c r="K5" s="84" t="s">
        <v>137</v>
      </c>
      <c r="L5" s="83" t="s">
        <v>136</v>
      </c>
      <c r="M5" s="92">
        <v>1081</v>
      </c>
      <c r="N5" s="93">
        <v>45282</v>
      </c>
      <c r="O5" s="93">
        <f t="shared" si="0"/>
        <v>45301</v>
      </c>
    </row>
    <row r="6" spans="1:15" ht="19.2" customHeight="1">
      <c r="A6" s="268" t="s">
        <v>135</v>
      </c>
      <c r="B6" s="72" t="s">
        <v>131</v>
      </c>
      <c r="C6" s="77" t="s">
        <v>157</v>
      </c>
      <c r="D6" s="70" t="s">
        <v>114</v>
      </c>
      <c r="E6" s="70" t="s">
        <v>114</v>
      </c>
      <c r="F6" s="69" t="s">
        <v>114</v>
      </c>
      <c r="G6" s="268" t="s">
        <v>135</v>
      </c>
      <c r="H6" s="72" t="s">
        <v>131</v>
      </c>
      <c r="I6" s="77" t="s">
        <v>114</v>
      </c>
      <c r="J6" s="70" t="s">
        <v>114</v>
      </c>
      <c r="K6" s="70" t="s">
        <v>114</v>
      </c>
      <c r="L6" s="69" t="s">
        <v>114</v>
      </c>
      <c r="M6" s="92">
        <v>1082</v>
      </c>
      <c r="N6" s="94">
        <v>45301</v>
      </c>
      <c r="O6" s="93">
        <f t="shared" si="0"/>
        <v>45316</v>
      </c>
    </row>
    <row r="7" spans="1:15" ht="19.2" customHeight="1">
      <c r="A7" s="269"/>
      <c r="B7" s="67" t="s">
        <v>129</v>
      </c>
      <c r="C7" s="59" t="s">
        <v>114</v>
      </c>
      <c r="D7" s="59" t="s">
        <v>114</v>
      </c>
      <c r="E7" s="59" t="s">
        <v>114</v>
      </c>
      <c r="F7" s="81" t="s">
        <v>114</v>
      </c>
      <c r="G7" s="269"/>
      <c r="H7" s="67" t="s">
        <v>129</v>
      </c>
      <c r="I7" s="82" t="s">
        <v>114</v>
      </c>
      <c r="J7" s="59" t="s">
        <v>114</v>
      </c>
      <c r="K7" s="59" t="s">
        <v>114</v>
      </c>
      <c r="L7" s="81" t="s">
        <v>114</v>
      </c>
      <c r="M7" s="92">
        <v>1083</v>
      </c>
      <c r="N7" s="93">
        <v>45316</v>
      </c>
      <c r="O7" s="93">
        <f t="shared" si="0"/>
        <v>45330</v>
      </c>
    </row>
    <row r="8" spans="1:15" ht="19.2" customHeight="1">
      <c r="A8" s="269"/>
      <c r="B8" s="67" t="s">
        <v>128</v>
      </c>
      <c r="C8" s="59" t="s">
        <v>114</v>
      </c>
      <c r="D8" s="59" t="s">
        <v>114</v>
      </c>
      <c r="E8" s="59" t="s">
        <v>114</v>
      </c>
      <c r="F8" s="81" t="s">
        <v>114</v>
      </c>
      <c r="G8" s="269"/>
      <c r="H8" s="67" t="s">
        <v>128</v>
      </c>
      <c r="I8" s="59" t="s">
        <v>114</v>
      </c>
      <c r="J8" s="59" t="s">
        <v>114</v>
      </c>
      <c r="K8" s="59" t="s">
        <v>114</v>
      </c>
      <c r="L8" s="81" t="s">
        <v>114</v>
      </c>
      <c r="M8" s="92">
        <v>1084</v>
      </c>
      <c r="N8" s="93">
        <v>45330</v>
      </c>
      <c r="O8" s="93">
        <f t="shared" si="0"/>
        <v>45348</v>
      </c>
    </row>
    <row r="9" spans="1:15" ht="19.2" customHeight="1">
      <c r="A9" s="269"/>
      <c r="B9" s="67" t="s">
        <v>127</v>
      </c>
      <c r="C9" s="80">
        <v>13000</v>
      </c>
      <c r="D9" s="80">
        <v>12500</v>
      </c>
      <c r="E9" s="80">
        <v>11500</v>
      </c>
      <c r="F9" s="68" t="s">
        <v>25</v>
      </c>
      <c r="G9" s="269"/>
      <c r="H9" s="67" t="s">
        <v>127</v>
      </c>
      <c r="I9" s="58" t="s">
        <v>25</v>
      </c>
      <c r="J9" s="58" t="s">
        <v>25</v>
      </c>
      <c r="K9" s="58" t="s">
        <v>25</v>
      </c>
      <c r="L9" s="68" t="s">
        <v>25</v>
      </c>
      <c r="M9" s="92">
        <v>1085</v>
      </c>
      <c r="N9" s="93">
        <v>45348</v>
      </c>
      <c r="O9" s="93">
        <f t="shared" si="0"/>
        <v>45359</v>
      </c>
    </row>
    <row r="10" spans="1:15" ht="19.2" customHeight="1">
      <c r="A10" s="269"/>
      <c r="B10" s="73">
        <v>14</v>
      </c>
      <c r="C10" s="80">
        <v>17800</v>
      </c>
      <c r="D10" s="80">
        <v>17600</v>
      </c>
      <c r="E10" s="80">
        <v>14512</v>
      </c>
      <c r="F10" s="78">
        <v>9000</v>
      </c>
      <c r="G10" s="269"/>
      <c r="H10" s="73">
        <v>14</v>
      </c>
      <c r="I10" s="57">
        <v>17500</v>
      </c>
      <c r="J10" s="57">
        <v>17000</v>
      </c>
      <c r="K10" s="57">
        <v>15000</v>
      </c>
      <c r="L10" s="68" t="s">
        <v>25</v>
      </c>
      <c r="M10" s="92">
        <v>1086</v>
      </c>
      <c r="N10" s="93">
        <v>45359</v>
      </c>
      <c r="O10" s="93">
        <f t="shared" si="0"/>
        <v>45376</v>
      </c>
    </row>
    <row r="11" spans="1:15" ht="19.2" customHeight="1">
      <c r="A11" s="269"/>
      <c r="B11" s="73">
        <v>16</v>
      </c>
      <c r="C11" s="80">
        <v>17810</v>
      </c>
      <c r="D11" s="80">
        <v>17500</v>
      </c>
      <c r="E11" s="80">
        <v>14330</v>
      </c>
      <c r="F11" s="78">
        <v>10500</v>
      </c>
      <c r="G11" s="269"/>
      <c r="H11" s="73" t="s">
        <v>126</v>
      </c>
      <c r="I11" s="57">
        <v>21000</v>
      </c>
      <c r="J11" s="57">
        <v>20500</v>
      </c>
      <c r="K11" s="57">
        <v>20000</v>
      </c>
      <c r="L11" s="68" t="s">
        <v>114</v>
      </c>
      <c r="M11" s="92">
        <v>1087</v>
      </c>
      <c r="N11" s="93">
        <v>45376</v>
      </c>
      <c r="O11" s="93">
        <f t="shared" si="0"/>
        <v>45390</v>
      </c>
    </row>
    <row r="12" spans="1:15" ht="19.2" customHeight="1">
      <c r="A12" s="269"/>
      <c r="B12" s="73">
        <v>18</v>
      </c>
      <c r="C12" s="80">
        <v>17550</v>
      </c>
      <c r="D12" s="80">
        <v>17000</v>
      </c>
      <c r="E12" s="80">
        <v>14000</v>
      </c>
      <c r="F12" s="78">
        <v>9420</v>
      </c>
      <c r="G12" s="269"/>
      <c r="H12" s="67" t="s">
        <v>124</v>
      </c>
      <c r="I12" s="57">
        <v>21000</v>
      </c>
      <c r="J12" s="57">
        <v>20500</v>
      </c>
      <c r="K12" s="57">
        <v>20000</v>
      </c>
      <c r="L12" s="68" t="s">
        <v>114</v>
      </c>
      <c r="M12" s="92">
        <v>1088</v>
      </c>
      <c r="N12" s="93">
        <v>45390</v>
      </c>
      <c r="O12" s="93">
        <f t="shared" si="0"/>
        <v>45407</v>
      </c>
    </row>
    <row r="13" spans="1:15" ht="19.2" customHeight="1">
      <c r="A13" s="269"/>
      <c r="B13" s="67" t="s">
        <v>124</v>
      </c>
      <c r="C13" s="80">
        <v>17631</v>
      </c>
      <c r="D13" s="80">
        <v>15800</v>
      </c>
      <c r="E13" s="80">
        <v>14631</v>
      </c>
      <c r="F13" s="74">
        <v>9510</v>
      </c>
      <c r="G13" s="269"/>
      <c r="H13" s="67" t="s">
        <v>123</v>
      </c>
      <c r="I13" s="57">
        <v>21000</v>
      </c>
      <c r="J13" s="57">
        <v>20500</v>
      </c>
      <c r="K13" s="57">
        <v>20000</v>
      </c>
      <c r="L13" s="68" t="s">
        <v>114</v>
      </c>
      <c r="M13" s="92">
        <v>1089</v>
      </c>
      <c r="N13" s="93">
        <v>45407</v>
      </c>
      <c r="O13" s="93">
        <f t="shared" si="0"/>
        <v>45421</v>
      </c>
    </row>
    <row r="14" spans="1:15" ht="19.2" customHeight="1" thickBot="1">
      <c r="A14" s="269"/>
      <c r="B14" s="67" t="s">
        <v>123</v>
      </c>
      <c r="C14" s="80">
        <v>15290</v>
      </c>
      <c r="D14" s="80">
        <v>15000</v>
      </c>
      <c r="E14" s="80">
        <v>13690</v>
      </c>
      <c r="F14" s="78">
        <v>10300</v>
      </c>
      <c r="G14" s="270"/>
      <c r="H14" s="65" t="s">
        <v>125</v>
      </c>
      <c r="I14" s="79">
        <v>18000</v>
      </c>
      <c r="J14" s="53">
        <v>17500</v>
      </c>
      <c r="K14" s="53">
        <v>15000</v>
      </c>
      <c r="L14" s="66" t="s">
        <v>114</v>
      </c>
      <c r="M14" s="92">
        <v>1090</v>
      </c>
      <c r="N14" s="93">
        <v>45421</v>
      </c>
      <c r="O14" s="93">
        <f t="shared" si="0"/>
        <v>45436</v>
      </c>
    </row>
    <row r="15" spans="1:15" ht="19.2" customHeight="1">
      <c r="A15" s="269"/>
      <c r="B15" s="67" t="s">
        <v>121</v>
      </c>
      <c r="C15" s="80">
        <v>14800</v>
      </c>
      <c r="D15" s="80">
        <v>14300</v>
      </c>
      <c r="E15" s="80">
        <v>12800</v>
      </c>
      <c r="F15" s="78">
        <v>10200</v>
      </c>
      <c r="G15" s="268" t="s">
        <v>132</v>
      </c>
      <c r="H15" s="72" t="s">
        <v>131</v>
      </c>
      <c r="I15" s="77" t="s">
        <v>134</v>
      </c>
      <c r="J15" s="70" t="s">
        <v>114</v>
      </c>
      <c r="K15" s="70" t="s">
        <v>114</v>
      </c>
      <c r="L15" s="69" t="s">
        <v>114</v>
      </c>
      <c r="M15" s="92">
        <v>1091</v>
      </c>
      <c r="N15" s="93">
        <v>45436</v>
      </c>
      <c r="O15" s="93">
        <f t="shared" si="0"/>
        <v>45450</v>
      </c>
    </row>
    <row r="16" spans="1:15" ht="19.2" customHeight="1" thickBot="1">
      <c r="A16" s="270"/>
      <c r="B16" s="65" t="s">
        <v>119</v>
      </c>
      <c r="C16" s="79">
        <v>13800</v>
      </c>
      <c r="D16" s="79">
        <v>12800</v>
      </c>
      <c r="E16" s="79">
        <v>10900</v>
      </c>
      <c r="F16" s="52">
        <v>10500</v>
      </c>
      <c r="G16" s="269"/>
      <c r="H16" s="67" t="s">
        <v>129</v>
      </c>
      <c r="I16" s="76" t="s">
        <v>133</v>
      </c>
      <c r="J16" s="58" t="s">
        <v>114</v>
      </c>
      <c r="K16" s="58" t="s">
        <v>114</v>
      </c>
      <c r="L16" s="78">
        <v>8700</v>
      </c>
      <c r="M16" s="92">
        <v>1092</v>
      </c>
      <c r="N16" s="93">
        <v>45450</v>
      </c>
      <c r="O16" s="93">
        <f t="shared" si="0"/>
        <v>45468</v>
      </c>
    </row>
    <row r="17" spans="1:17" ht="19.2" customHeight="1">
      <c r="A17" s="268" t="s">
        <v>132</v>
      </c>
      <c r="B17" s="72" t="s">
        <v>131</v>
      </c>
      <c r="C17" s="77" t="s">
        <v>212</v>
      </c>
      <c r="D17" s="77" t="s">
        <v>114</v>
      </c>
      <c r="E17" s="77" t="s">
        <v>114</v>
      </c>
      <c r="F17" s="69" t="s">
        <v>114</v>
      </c>
      <c r="G17" s="269"/>
      <c r="H17" s="67" t="s">
        <v>128</v>
      </c>
      <c r="I17" s="57">
        <v>11000</v>
      </c>
      <c r="J17" s="58" t="s">
        <v>114</v>
      </c>
      <c r="K17" s="58" t="s">
        <v>114</v>
      </c>
      <c r="L17" s="56">
        <v>8700</v>
      </c>
      <c r="M17" s="92">
        <v>1093</v>
      </c>
      <c r="N17" s="93">
        <v>45468</v>
      </c>
      <c r="O17" s="93">
        <f t="shared" si="0"/>
        <v>45481</v>
      </c>
    </row>
    <row r="18" spans="1:17" ht="19.2" customHeight="1">
      <c r="A18" s="269"/>
      <c r="B18" s="67" t="s">
        <v>129</v>
      </c>
      <c r="C18" s="76" t="s">
        <v>192</v>
      </c>
      <c r="D18" s="58" t="s">
        <v>114</v>
      </c>
      <c r="E18" s="58" t="s">
        <v>114</v>
      </c>
      <c r="F18" s="68" t="s">
        <v>114</v>
      </c>
      <c r="G18" s="269"/>
      <c r="H18" s="67" t="s">
        <v>127</v>
      </c>
      <c r="I18" s="57">
        <v>16000</v>
      </c>
      <c r="J18" s="57">
        <v>15500</v>
      </c>
      <c r="K18" s="57">
        <v>15000</v>
      </c>
      <c r="L18" s="56">
        <v>8700</v>
      </c>
      <c r="M18" s="92">
        <v>1094</v>
      </c>
      <c r="N18" s="93">
        <v>45481</v>
      </c>
      <c r="O18" s="93">
        <f t="shared" si="0"/>
        <v>45498</v>
      </c>
    </row>
    <row r="19" spans="1:17" ht="19.2" customHeight="1">
      <c r="A19" s="269"/>
      <c r="B19" s="67" t="s">
        <v>128</v>
      </c>
      <c r="C19" s="75">
        <v>11000</v>
      </c>
      <c r="D19" s="75">
        <v>10500</v>
      </c>
      <c r="E19" s="58" t="s">
        <v>114</v>
      </c>
      <c r="F19" s="74">
        <v>9200</v>
      </c>
      <c r="G19" s="269"/>
      <c r="H19" s="73">
        <v>14</v>
      </c>
      <c r="I19" s="57">
        <v>22700</v>
      </c>
      <c r="J19" s="75">
        <v>22200</v>
      </c>
      <c r="K19" s="57">
        <v>21700</v>
      </c>
      <c r="L19" s="56">
        <v>14000</v>
      </c>
      <c r="M19" s="92">
        <v>1095</v>
      </c>
      <c r="N19" s="93">
        <v>45498</v>
      </c>
      <c r="O19" s="93">
        <f t="shared" si="0"/>
        <v>45512</v>
      </c>
    </row>
    <row r="20" spans="1:17" ht="19.2" customHeight="1">
      <c r="A20" s="269"/>
      <c r="B20" s="67" t="s">
        <v>127</v>
      </c>
      <c r="C20" s="57">
        <v>16000</v>
      </c>
      <c r="D20" s="57">
        <v>15500</v>
      </c>
      <c r="E20" s="57">
        <v>14500</v>
      </c>
      <c r="F20" s="56">
        <v>9200</v>
      </c>
      <c r="G20" s="269"/>
      <c r="H20" s="73" t="s">
        <v>126</v>
      </c>
      <c r="I20" s="57">
        <v>23600</v>
      </c>
      <c r="J20" s="57">
        <v>23100</v>
      </c>
      <c r="K20" s="57">
        <v>22500</v>
      </c>
      <c r="L20" s="56">
        <v>14000</v>
      </c>
      <c r="M20" s="92">
        <v>1096</v>
      </c>
      <c r="N20" s="93">
        <v>45512</v>
      </c>
      <c r="O20" s="93">
        <f t="shared" si="0"/>
        <v>45527</v>
      </c>
    </row>
    <row r="21" spans="1:17" ht="19.2" customHeight="1">
      <c r="A21" s="269"/>
      <c r="B21" s="73">
        <v>14</v>
      </c>
      <c r="C21" s="57">
        <v>16000</v>
      </c>
      <c r="D21" s="57">
        <v>15500</v>
      </c>
      <c r="E21" s="57">
        <v>13900</v>
      </c>
      <c r="F21" s="78">
        <v>9000</v>
      </c>
      <c r="G21" s="269"/>
      <c r="H21" s="67" t="s">
        <v>124</v>
      </c>
      <c r="I21" s="57">
        <v>21000</v>
      </c>
      <c r="J21" s="57">
        <v>20500</v>
      </c>
      <c r="K21" s="57">
        <v>20100</v>
      </c>
      <c r="L21" s="56">
        <v>16000</v>
      </c>
      <c r="M21" s="92">
        <v>1097</v>
      </c>
      <c r="N21" s="93">
        <v>45527</v>
      </c>
      <c r="O21" s="93">
        <f t="shared" si="0"/>
        <v>45544</v>
      </c>
    </row>
    <row r="22" spans="1:17" ht="19.2" customHeight="1">
      <c r="A22" s="269"/>
      <c r="B22" s="73">
        <v>16</v>
      </c>
      <c r="C22" s="57">
        <v>16700</v>
      </c>
      <c r="D22" s="57">
        <v>16000</v>
      </c>
      <c r="E22" s="57">
        <v>15000</v>
      </c>
      <c r="F22" s="56">
        <v>10600</v>
      </c>
      <c r="G22" s="269"/>
      <c r="H22" s="67" t="s">
        <v>123</v>
      </c>
      <c r="I22" s="57">
        <v>22200</v>
      </c>
      <c r="J22" s="57">
        <v>21700</v>
      </c>
      <c r="K22" s="57">
        <v>21000</v>
      </c>
      <c r="L22" s="56">
        <v>18200</v>
      </c>
      <c r="M22" s="92">
        <v>1098</v>
      </c>
      <c r="N22" s="93">
        <v>45544</v>
      </c>
      <c r="O22" s="93">
        <f t="shared" si="0"/>
        <v>45560</v>
      </c>
    </row>
    <row r="23" spans="1:17" ht="19.2" customHeight="1" thickBot="1">
      <c r="A23" s="269"/>
      <c r="B23" s="73">
        <v>18</v>
      </c>
      <c r="C23" s="57">
        <v>16600</v>
      </c>
      <c r="D23" s="57">
        <v>15900</v>
      </c>
      <c r="E23" s="57">
        <v>13900</v>
      </c>
      <c r="F23" s="56">
        <v>10600</v>
      </c>
      <c r="G23" s="270"/>
      <c r="H23" s="65" t="s">
        <v>125</v>
      </c>
      <c r="I23" s="79">
        <v>19500</v>
      </c>
      <c r="J23" s="53">
        <v>19000</v>
      </c>
      <c r="K23" s="53">
        <v>18500</v>
      </c>
      <c r="L23" s="64">
        <v>17000</v>
      </c>
      <c r="M23" s="92">
        <v>1099</v>
      </c>
      <c r="N23" s="93">
        <v>45560</v>
      </c>
      <c r="O23" s="93">
        <f t="shared" si="0"/>
        <v>45573</v>
      </c>
    </row>
    <row r="24" spans="1:17" ht="19.2" customHeight="1">
      <c r="A24" s="269"/>
      <c r="B24" s="67" t="s">
        <v>124</v>
      </c>
      <c r="C24" s="57">
        <v>16700</v>
      </c>
      <c r="D24" s="57">
        <v>15600</v>
      </c>
      <c r="E24" s="57">
        <v>14100</v>
      </c>
      <c r="F24" s="56">
        <v>10700</v>
      </c>
      <c r="G24" s="268" t="s">
        <v>117</v>
      </c>
      <c r="H24" s="72">
        <v>16</v>
      </c>
      <c r="I24" s="71">
        <v>27000</v>
      </c>
      <c r="J24" s="70" t="s">
        <v>114</v>
      </c>
      <c r="K24" s="70" t="s">
        <v>114</v>
      </c>
      <c r="L24" s="69" t="s">
        <v>114</v>
      </c>
      <c r="M24" s="92">
        <v>1100</v>
      </c>
      <c r="N24" s="93">
        <v>45573</v>
      </c>
      <c r="O24" s="93">
        <f t="shared" si="0"/>
        <v>45590</v>
      </c>
    </row>
    <row r="25" spans="1:17" ht="19.2" customHeight="1">
      <c r="A25" s="269"/>
      <c r="B25" s="67" t="s">
        <v>123</v>
      </c>
      <c r="C25" s="57" t="s">
        <v>209</v>
      </c>
      <c r="D25" s="57">
        <v>16000</v>
      </c>
      <c r="E25" s="57">
        <v>13490</v>
      </c>
      <c r="F25" s="56">
        <v>12500</v>
      </c>
      <c r="G25" s="269"/>
      <c r="H25" s="67" t="s">
        <v>122</v>
      </c>
      <c r="I25" s="57">
        <v>25000</v>
      </c>
      <c r="J25" s="58" t="s">
        <v>114</v>
      </c>
      <c r="K25" s="58" t="s">
        <v>114</v>
      </c>
      <c r="L25" s="68" t="s">
        <v>114</v>
      </c>
      <c r="M25" s="92">
        <v>1101</v>
      </c>
      <c r="N25" s="93">
        <v>45590</v>
      </c>
      <c r="O25" s="93">
        <f t="shared" si="0"/>
        <v>45238</v>
      </c>
    </row>
    <row r="26" spans="1:17" ht="19.2" customHeight="1" thickBot="1">
      <c r="A26" s="269"/>
      <c r="B26" s="67" t="s">
        <v>121</v>
      </c>
      <c r="C26" s="80" t="s">
        <v>210</v>
      </c>
      <c r="D26" s="57">
        <v>15600</v>
      </c>
      <c r="E26" s="57">
        <v>12750</v>
      </c>
      <c r="F26" s="56">
        <v>12100</v>
      </c>
      <c r="G26" s="270"/>
      <c r="H26" s="65" t="s">
        <v>120</v>
      </c>
      <c r="I26" s="54" t="s">
        <v>114</v>
      </c>
      <c r="J26" s="54" t="s">
        <v>114</v>
      </c>
      <c r="K26" s="54" t="s">
        <v>114</v>
      </c>
      <c r="L26" s="66" t="s">
        <v>114</v>
      </c>
      <c r="M26" s="95">
        <v>1078</v>
      </c>
      <c r="N26" s="93">
        <v>45238</v>
      </c>
      <c r="O26" s="93">
        <f t="shared" si="0"/>
        <v>45254</v>
      </c>
    </row>
    <row r="27" spans="1:17" ht="19.2" customHeight="1" thickBot="1">
      <c r="A27" s="270"/>
      <c r="B27" s="65" t="s">
        <v>119</v>
      </c>
      <c r="C27" s="79" t="s">
        <v>211</v>
      </c>
      <c r="D27" s="53">
        <v>14500</v>
      </c>
      <c r="E27" s="53">
        <v>12100</v>
      </c>
      <c r="F27" s="64">
        <v>11000</v>
      </c>
      <c r="G27" s="281" t="s">
        <v>118</v>
      </c>
      <c r="H27" s="282"/>
      <c r="I27" s="282"/>
      <c r="J27" s="282"/>
      <c r="K27" s="282"/>
      <c r="L27" s="283"/>
      <c r="M27" s="92">
        <v>1079</v>
      </c>
      <c r="N27" s="93">
        <v>45254</v>
      </c>
      <c r="O27" s="93">
        <f t="shared" si="0"/>
        <v>45268</v>
      </c>
    </row>
    <row r="28" spans="1:17" ht="19.2" customHeight="1">
      <c r="A28" s="297" t="s">
        <v>117</v>
      </c>
      <c r="B28" s="63">
        <v>16</v>
      </c>
      <c r="C28" s="61">
        <v>22000</v>
      </c>
      <c r="D28" s="62" t="s">
        <v>114</v>
      </c>
      <c r="E28" s="61">
        <v>19000</v>
      </c>
      <c r="F28" s="60">
        <v>14000</v>
      </c>
      <c r="G28" s="284"/>
      <c r="H28" s="285"/>
      <c r="I28" s="285"/>
      <c r="J28" s="285"/>
      <c r="K28" s="285"/>
      <c r="L28" s="286"/>
      <c r="M28" s="92">
        <v>1080</v>
      </c>
      <c r="N28" s="93">
        <v>45268</v>
      </c>
      <c r="O28" s="93">
        <f t="shared" si="0"/>
        <v>45282</v>
      </c>
    </row>
    <row r="29" spans="1:17" ht="19.2" customHeight="1">
      <c r="A29" s="269"/>
      <c r="B29" s="59" t="s">
        <v>116</v>
      </c>
      <c r="C29" s="57">
        <v>22000</v>
      </c>
      <c r="D29" s="58" t="s">
        <v>114</v>
      </c>
      <c r="E29" s="57">
        <v>19000</v>
      </c>
      <c r="F29" s="56">
        <v>14000</v>
      </c>
      <c r="G29" s="284"/>
      <c r="H29" s="285"/>
      <c r="I29" s="285"/>
      <c r="J29" s="285"/>
      <c r="K29" s="285"/>
      <c r="L29" s="286"/>
      <c r="M29" s="92">
        <v>1081</v>
      </c>
      <c r="N29" s="93">
        <v>45282</v>
      </c>
      <c r="O29" s="93" t="s">
        <v>166</v>
      </c>
    </row>
    <row r="30" spans="1:17" ht="21" customHeight="1" thickBot="1">
      <c r="A30" s="270"/>
      <c r="B30" s="55" t="s">
        <v>115</v>
      </c>
      <c r="C30" s="54" t="s">
        <v>25</v>
      </c>
      <c r="D30" s="54" t="s">
        <v>114</v>
      </c>
      <c r="E30" s="53">
        <v>18000</v>
      </c>
      <c r="F30" s="52">
        <v>14000</v>
      </c>
      <c r="G30" s="287"/>
      <c r="H30" s="288"/>
      <c r="I30" s="288"/>
      <c r="J30" s="288"/>
      <c r="K30" s="288"/>
      <c r="L30" s="289"/>
    </row>
    <row r="31" spans="1:17" ht="25.8" customHeight="1" thickBot="1">
      <c r="A31" s="294" t="s">
        <v>113</v>
      </c>
      <c r="B31" s="295"/>
      <c r="C31" s="295"/>
      <c r="D31" s="295"/>
      <c r="E31" s="295"/>
      <c r="F31" s="295"/>
      <c r="G31" s="296" t="s">
        <v>112</v>
      </c>
      <c r="H31" s="296"/>
      <c r="I31" s="280">
        <f>VLOOKUP(D1,M1:O29,3,0)</f>
        <v>45359</v>
      </c>
      <c r="J31" s="280"/>
      <c r="K31" s="280"/>
      <c r="L31" s="51" t="s">
        <v>111</v>
      </c>
      <c r="Q31" s="96"/>
    </row>
    <row r="32" spans="1:17">
      <c r="A32" s="50" t="s">
        <v>110</v>
      </c>
      <c r="B32" s="49"/>
      <c r="C32" s="49" t="s">
        <v>204</v>
      </c>
      <c r="D32" s="49"/>
      <c r="E32" s="49"/>
      <c r="F32" s="49"/>
      <c r="G32" s="49"/>
      <c r="H32" s="49"/>
      <c r="I32" s="49"/>
      <c r="J32" s="49"/>
      <c r="K32" s="49"/>
      <c r="L32" s="48"/>
    </row>
    <row r="33" spans="1:12">
      <c r="A33" s="47" t="s">
        <v>108</v>
      </c>
      <c r="C33" s="274" t="s">
        <v>168</v>
      </c>
      <c r="D33" s="274"/>
      <c r="E33" s="275">
        <v>15106</v>
      </c>
      <c r="F33" s="275"/>
      <c r="G33" s="46" t="s">
        <v>105</v>
      </c>
      <c r="H33" s="274" t="s">
        <v>104</v>
      </c>
      <c r="I33" s="274"/>
      <c r="J33" s="276">
        <v>785</v>
      </c>
      <c r="K33" s="276"/>
      <c r="L33" s="45"/>
    </row>
    <row r="34" spans="1:12">
      <c r="A34" s="47"/>
      <c r="C34" s="274" t="s">
        <v>169</v>
      </c>
      <c r="D34" s="274"/>
      <c r="E34" s="275">
        <v>13554</v>
      </c>
      <c r="F34" s="275"/>
      <c r="G34" s="46" t="s">
        <v>105</v>
      </c>
      <c r="H34" s="274" t="s">
        <v>104</v>
      </c>
      <c r="I34" s="274"/>
      <c r="J34" s="276">
        <v>549</v>
      </c>
      <c r="K34" s="276"/>
      <c r="L34" s="45"/>
    </row>
    <row r="35" spans="1:12" ht="30" customHeight="1">
      <c r="A35" s="271" t="s">
        <v>213</v>
      </c>
      <c r="B35" s="272"/>
      <c r="C35" s="272"/>
      <c r="D35" s="272"/>
      <c r="E35" s="272"/>
      <c r="F35" s="272"/>
      <c r="G35" s="272"/>
      <c r="H35" s="272"/>
      <c r="I35" s="272"/>
      <c r="J35" s="272"/>
      <c r="K35" s="272"/>
      <c r="L35" s="273"/>
    </row>
    <row r="36" spans="1:12">
      <c r="A36" s="47" t="s">
        <v>107</v>
      </c>
      <c r="C36" s="274" t="s">
        <v>106</v>
      </c>
      <c r="D36" s="274"/>
      <c r="E36" s="275">
        <v>20073</v>
      </c>
      <c r="F36" s="275"/>
      <c r="G36" s="46" t="s">
        <v>105</v>
      </c>
      <c r="H36" s="274" t="s">
        <v>152</v>
      </c>
      <c r="I36" s="274"/>
      <c r="J36" s="276">
        <v>1276</v>
      </c>
      <c r="K36" s="276"/>
      <c r="L36" s="45"/>
    </row>
    <row r="37" spans="1:12" ht="28.8" customHeight="1">
      <c r="A37" s="271" t="s">
        <v>214</v>
      </c>
      <c r="B37" s="272"/>
      <c r="C37" s="272"/>
      <c r="D37" s="272"/>
      <c r="E37" s="272"/>
      <c r="F37" s="272"/>
      <c r="G37" s="272"/>
      <c r="H37" s="272"/>
      <c r="I37" s="272"/>
      <c r="J37" s="272"/>
      <c r="K37" s="272"/>
      <c r="L37" s="273"/>
    </row>
    <row r="38" spans="1:12" ht="30.6" customHeight="1">
      <c r="A38" s="271" t="s">
        <v>154</v>
      </c>
      <c r="B38" s="272"/>
      <c r="C38" s="272"/>
      <c r="D38" s="272"/>
      <c r="E38" s="272"/>
      <c r="F38" s="272"/>
      <c r="G38" s="272"/>
      <c r="H38" s="272"/>
      <c r="I38" s="272"/>
      <c r="J38" s="272"/>
      <c r="K38" s="272"/>
      <c r="L38" s="273"/>
    </row>
    <row r="39" spans="1:12" ht="27.6" customHeight="1">
      <c r="A39" s="277" t="s">
        <v>156</v>
      </c>
      <c r="B39" s="278"/>
      <c r="C39" s="278"/>
      <c r="D39" s="278"/>
      <c r="E39" s="278"/>
      <c r="F39" s="278"/>
      <c r="G39" s="278"/>
      <c r="H39" s="278"/>
      <c r="I39" s="278"/>
      <c r="J39" s="278"/>
      <c r="K39" s="278"/>
      <c r="L39" s="279"/>
    </row>
    <row r="40" spans="1:12">
      <c r="A40" s="44" t="s">
        <v>103</v>
      </c>
      <c r="L40" s="43"/>
    </row>
    <row r="41" spans="1:12" ht="15" thickBot="1">
      <c r="A41" s="42" t="s">
        <v>147</v>
      </c>
      <c r="B41" s="41"/>
      <c r="C41" s="41"/>
      <c r="D41" s="41"/>
      <c r="E41" s="41"/>
      <c r="F41" s="41"/>
      <c r="G41" s="41"/>
      <c r="H41" s="41"/>
      <c r="I41" s="41"/>
      <c r="J41" s="41"/>
      <c r="K41" s="41"/>
      <c r="L41" s="40"/>
    </row>
  </sheetData>
  <mergeCells count="35">
    <mergeCell ref="A1:C2"/>
    <mergeCell ref="D1:E1"/>
    <mergeCell ref="G1:H3"/>
    <mergeCell ref="I1:L1"/>
    <mergeCell ref="D2:F2"/>
    <mergeCell ref="I2:L2"/>
    <mergeCell ref="I3:L3"/>
    <mergeCell ref="A4:F4"/>
    <mergeCell ref="G4:L4"/>
    <mergeCell ref="A6:A16"/>
    <mergeCell ref="G6:G14"/>
    <mergeCell ref="G15:G23"/>
    <mergeCell ref="A17:A27"/>
    <mergeCell ref="G24:G26"/>
    <mergeCell ref="G27:L30"/>
    <mergeCell ref="A28:A30"/>
    <mergeCell ref="A31:F31"/>
    <mergeCell ref="G31:H31"/>
    <mergeCell ref="I31:K31"/>
    <mergeCell ref="C33:D33"/>
    <mergeCell ref="E33:F33"/>
    <mergeCell ref="H33:I33"/>
    <mergeCell ref="J33:K33"/>
    <mergeCell ref="A37:L37"/>
    <mergeCell ref="A38:L38"/>
    <mergeCell ref="A39:L39"/>
    <mergeCell ref="C34:D34"/>
    <mergeCell ref="E34:F34"/>
    <mergeCell ref="H34:I34"/>
    <mergeCell ref="J34:K34"/>
    <mergeCell ref="A35:L35"/>
    <mergeCell ref="C36:D36"/>
    <mergeCell ref="E36:F36"/>
    <mergeCell ref="H36:I36"/>
    <mergeCell ref="J36:K36"/>
  </mergeCells>
  <phoneticPr fontId="4"/>
  <dataValidations count="1">
    <dataValidation type="list" allowBlank="1" showInputMessage="1" showErrorMessage="1" sqref="H33:I34 H36:I36" xr:uid="{58A6D9B5-0C20-4040-8361-82B136B455A8}">
      <formula1>"前回比↑,前回比↓,前回比→"</formula1>
    </dataValidation>
  </dataValidations>
  <printOptions horizontalCentered="1" verticalCentered="1"/>
  <pageMargins left="0.43307086614173229" right="0.43307086614173229" top="0.35433070866141736" bottom="0.35433070866141736" header="0" footer="0"/>
  <pageSetup paperSize="9" scale="95"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5047EA-73B3-4016-99F6-6A0527FFF816}">
  <dimension ref="A1:Q41"/>
  <sheetViews>
    <sheetView view="pageBreakPreview" zoomScaleNormal="100" zoomScaleSheetLayoutView="100" workbookViewId="0">
      <selection activeCell="M37" sqref="M37"/>
    </sheetView>
  </sheetViews>
  <sheetFormatPr defaultRowHeight="14.4"/>
  <cols>
    <col min="1" max="1" width="2.69921875" style="39" customWidth="1"/>
    <col min="2" max="2" width="8.09765625" style="39" customWidth="1"/>
    <col min="3" max="6" width="8" style="39" customWidth="1"/>
    <col min="7" max="7" width="2.69921875" style="39" customWidth="1"/>
    <col min="8" max="9" width="8" style="39" customWidth="1"/>
    <col min="10" max="13" width="8.796875" style="39"/>
    <col min="14" max="14" width="10.19921875" style="39" bestFit="1" customWidth="1"/>
    <col min="15" max="16384" width="8.796875" style="39"/>
  </cols>
  <sheetData>
    <row r="1" spans="1:15" ht="23.4" customHeight="1">
      <c r="A1" s="299" t="s">
        <v>146</v>
      </c>
      <c r="B1" s="299"/>
      <c r="C1" s="299"/>
      <c r="D1" s="290">
        <v>1086</v>
      </c>
      <c r="E1" s="290"/>
      <c r="F1" s="91" t="s">
        <v>145</v>
      </c>
      <c r="G1" s="303"/>
      <c r="H1" s="304"/>
      <c r="I1" s="293" t="s">
        <v>144</v>
      </c>
      <c r="J1" s="293"/>
      <c r="K1" s="293"/>
      <c r="L1" s="293"/>
      <c r="M1" s="92">
        <v>1077</v>
      </c>
      <c r="N1" s="93">
        <v>44859</v>
      </c>
      <c r="O1" s="93">
        <f t="shared" ref="O1:O28" si="0">N2</f>
        <v>45238</v>
      </c>
    </row>
    <row r="2" spans="1:15">
      <c r="A2" s="299"/>
      <c r="B2" s="299"/>
      <c r="C2" s="299"/>
      <c r="D2" s="298">
        <f>VLOOKUP(D1,M1:O29,2,0)</f>
        <v>45359</v>
      </c>
      <c r="E2" s="298"/>
      <c r="F2" s="298"/>
      <c r="G2" s="304"/>
      <c r="H2" s="304"/>
      <c r="I2" s="291" t="s">
        <v>143</v>
      </c>
      <c r="J2" s="291"/>
      <c r="K2" s="291"/>
      <c r="L2" s="291"/>
      <c r="M2" s="92">
        <v>1078</v>
      </c>
      <c r="N2" s="93">
        <v>45238</v>
      </c>
      <c r="O2" s="93">
        <f t="shared" si="0"/>
        <v>45254</v>
      </c>
    </row>
    <row r="3" spans="1:15" ht="15" thickBot="1">
      <c r="A3" s="90" t="s">
        <v>142</v>
      </c>
      <c r="D3" s="89"/>
      <c r="E3" s="89"/>
      <c r="F3" s="89"/>
      <c r="G3" s="305"/>
      <c r="H3" s="305"/>
      <c r="I3" s="292" t="s">
        <v>141</v>
      </c>
      <c r="J3" s="292"/>
      <c r="K3" s="292"/>
      <c r="L3" s="292"/>
      <c r="M3" s="92">
        <v>1079</v>
      </c>
      <c r="N3" s="93">
        <v>45254</v>
      </c>
      <c r="O3" s="93">
        <f t="shared" si="0"/>
        <v>45268</v>
      </c>
    </row>
    <row r="4" spans="1:15" ht="17.399999999999999" customHeight="1" thickBot="1">
      <c r="A4" s="265" t="s">
        <v>195</v>
      </c>
      <c r="B4" s="266"/>
      <c r="C4" s="266"/>
      <c r="D4" s="266"/>
      <c r="E4" s="266"/>
      <c r="F4" s="267"/>
      <c r="G4" s="265" t="s">
        <v>149</v>
      </c>
      <c r="H4" s="266"/>
      <c r="I4" s="266"/>
      <c r="J4" s="266"/>
      <c r="K4" s="266"/>
      <c r="L4" s="267"/>
      <c r="M4" s="92">
        <v>1080</v>
      </c>
      <c r="N4" s="93">
        <v>45268</v>
      </c>
      <c r="O4" s="93">
        <f t="shared" si="0"/>
        <v>45282</v>
      </c>
    </row>
    <row r="5" spans="1:15" ht="15" thickBot="1">
      <c r="A5" s="88"/>
      <c r="B5" s="87" t="s">
        <v>140</v>
      </c>
      <c r="C5" s="87" t="s">
        <v>139</v>
      </c>
      <c r="D5" s="87" t="s">
        <v>138</v>
      </c>
      <c r="E5" s="87" t="s">
        <v>137</v>
      </c>
      <c r="F5" s="86" t="s">
        <v>136</v>
      </c>
      <c r="G5" s="85"/>
      <c r="H5" s="84" t="s">
        <v>140</v>
      </c>
      <c r="I5" s="84" t="s">
        <v>139</v>
      </c>
      <c r="J5" s="84" t="s">
        <v>138</v>
      </c>
      <c r="K5" s="84" t="s">
        <v>137</v>
      </c>
      <c r="L5" s="83" t="s">
        <v>136</v>
      </c>
      <c r="M5" s="92">
        <v>1081</v>
      </c>
      <c r="N5" s="93">
        <v>45282</v>
      </c>
      <c r="O5" s="93">
        <f t="shared" si="0"/>
        <v>45301</v>
      </c>
    </row>
    <row r="6" spans="1:15" ht="19.2" customHeight="1">
      <c r="A6" s="268" t="s">
        <v>135</v>
      </c>
      <c r="B6" s="72" t="s">
        <v>131</v>
      </c>
      <c r="C6" s="77" t="s">
        <v>157</v>
      </c>
      <c r="D6" s="70" t="s">
        <v>114</v>
      </c>
      <c r="E6" s="70" t="s">
        <v>114</v>
      </c>
      <c r="F6" s="69" t="s">
        <v>114</v>
      </c>
      <c r="G6" s="268" t="s">
        <v>135</v>
      </c>
      <c r="H6" s="72" t="s">
        <v>131</v>
      </c>
      <c r="I6" s="77" t="s">
        <v>114</v>
      </c>
      <c r="J6" s="70" t="s">
        <v>114</v>
      </c>
      <c r="K6" s="70" t="s">
        <v>114</v>
      </c>
      <c r="L6" s="69" t="s">
        <v>114</v>
      </c>
      <c r="M6" s="92">
        <v>1082</v>
      </c>
      <c r="N6" s="94">
        <v>45301</v>
      </c>
      <c r="O6" s="93">
        <f t="shared" si="0"/>
        <v>45316</v>
      </c>
    </row>
    <row r="7" spans="1:15" ht="19.2" customHeight="1">
      <c r="A7" s="269"/>
      <c r="B7" s="67" t="s">
        <v>129</v>
      </c>
      <c r="C7" s="59" t="s">
        <v>114</v>
      </c>
      <c r="D7" s="59" t="s">
        <v>114</v>
      </c>
      <c r="E7" s="59" t="s">
        <v>114</v>
      </c>
      <c r="F7" s="81" t="s">
        <v>114</v>
      </c>
      <c r="G7" s="269"/>
      <c r="H7" s="67" t="s">
        <v>129</v>
      </c>
      <c r="I7" s="82" t="s">
        <v>114</v>
      </c>
      <c r="J7" s="59" t="s">
        <v>114</v>
      </c>
      <c r="K7" s="59" t="s">
        <v>114</v>
      </c>
      <c r="L7" s="81" t="s">
        <v>114</v>
      </c>
      <c r="M7" s="92">
        <v>1083</v>
      </c>
      <c r="N7" s="93">
        <v>45316</v>
      </c>
      <c r="O7" s="93">
        <f t="shared" si="0"/>
        <v>45330</v>
      </c>
    </row>
    <row r="8" spans="1:15" ht="19.2" customHeight="1">
      <c r="A8" s="269"/>
      <c r="B8" s="67" t="s">
        <v>128</v>
      </c>
      <c r="C8" s="59" t="s">
        <v>114</v>
      </c>
      <c r="D8" s="59" t="s">
        <v>114</v>
      </c>
      <c r="E8" s="59" t="s">
        <v>114</v>
      </c>
      <c r="F8" s="81" t="s">
        <v>114</v>
      </c>
      <c r="G8" s="269"/>
      <c r="H8" s="67" t="s">
        <v>128</v>
      </c>
      <c r="I8" s="59" t="s">
        <v>114</v>
      </c>
      <c r="J8" s="59" t="s">
        <v>114</v>
      </c>
      <c r="K8" s="59" t="s">
        <v>114</v>
      </c>
      <c r="L8" s="81" t="s">
        <v>114</v>
      </c>
      <c r="M8" s="92">
        <v>1084</v>
      </c>
      <c r="N8" s="93">
        <v>45330</v>
      </c>
      <c r="O8" s="93">
        <f t="shared" si="0"/>
        <v>45348</v>
      </c>
    </row>
    <row r="9" spans="1:15" ht="19.2" customHeight="1">
      <c r="A9" s="269"/>
      <c r="B9" s="67" t="s">
        <v>127</v>
      </c>
      <c r="C9" s="80">
        <v>13000</v>
      </c>
      <c r="D9" s="80">
        <v>12500</v>
      </c>
      <c r="E9" s="80">
        <v>11500</v>
      </c>
      <c r="F9" s="74">
        <v>9600</v>
      </c>
      <c r="G9" s="269"/>
      <c r="H9" s="67" t="s">
        <v>127</v>
      </c>
      <c r="I9" s="58" t="s">
        <v>25</v>
      </c>
      <c r="J9" s="58" t="s">
        <v>25</v>
      </c>
      <c r="K9" s="58" t="s">
        <v>25</v>
      </c>
      <c r="L9" s="68" t="s">
        <v>25</v>
      </c>
      <c r="M9" s="92">
        <v>1085</v>
      </c>
      <c r="N9" s="93">
        <v>45348</v>
      </c>
      <c r="O9" s="93">
        <f t="shared" si="0"/>
        <v>45359</v>
      </c>
    </row>
    <row r="10" spans="1:15" ht="19.2" customHeight="1">
      <c r="A10" s="269"/>
      <c r="B10" s="73">
        <v>14</v>
      </c>
      <c r="C10" s="80">
        <v>17640</v>
      </c>
      <c r="D10" s="80">
        <v>17300</v>
      </c>
      <c r="E10" s="80">
        <v>14540</v>
      </c>
      <c r="F10" s="78">
        <v>8550</v>
      </c>
      <c r="G10" s="269"/>
      <c r="H10" s="73">
        <v>14</v>
      </c>
      <c r="I10" s="57">
        <v>17000</v>
      </c>
      <c r="J10" s="57">
        <v>16500</v>
      </c>
      <c r="K10" s="57">
        <v>15000</v>
      </c>
      <c r="L10" s="68" t="s">
        <v>25</v>
      </c>
      <c r="M10" s="92">
        <v>1086</v>
      </c>
      <c r="N10" s="93">
        <v>45359</v>
      </c>
      <c r="O10" s="93">
        <f t="shared" si="0"/>
        <v>45376</v>
      </c>
    </row>
    <row r="11" spans="1:15" ht="19.2" customHeight="1">
      <c r="A11" s="269"/>
      <c r="B11" s="73">
        <v>16</v>
      </c>
      <c r="C11" s="80">
        <v>17600</v>
      </c>
      <c r="D11" s="80">
        <v>17200</v>
      </c>
      <c r="E11" s="80">
        <v>14400</v>
      </c>
      <c r="F11" s="78">
        <v>10000</v>
      </c>
      <c r="G11" s="269"/>
      <c r="H11" s="73" t="s">
        <v>126</v>
      </c>
      <c r="I11" s="57">
        <v>21000</v>
      </c>
      <c r="J11" s="57">
        <v>20500</v>
      </c>
      <c r="K11" s="57">
        <v>20000</v>
      </c>
      <c r="L11" s="68" t="s">
        <v>114</v>
      </c>
      <c r="M11" s="92">
        <v>1087</v>
      </c>
      <c r="N11" s="93">
        <v>45376</v>
      </c>
      <c r="O11" s="93">
        <f t="shared" si="0"/>
        <v>45390</v>
      </c>
    </row>
    <row r="12" spans="1:15" ht="19.2" customHeight="1">
      <c r="A12" s="269"/>
      <c r="B12" s="73">
        <v>18</v>
      </c>
      <c r="C12" s="80">
        <v>16500</v>
      </c>
      <c r="D12" s="80">
        <v>16000</v>
      </c>
      <c r="E12" s="80">
        <v>14300</v>
      </c>
      <c r="F12" s="78">
        <v>9000</v>
      </c>
      <c r="G12" s="269"/>
      <c r="H12" s="67" t="s">
        <v>124</v>
      </c>
      <c r="I12" s="57">
        <v>21000</v>
      </c>
      <c r="J12" s="57">
        <v>20500</v>
      </c>
      <c r="K12" s="57">
        <v>20000</v>
      </c>
      <c r="L12" s="68" t="s">
        <v>114</v>
      </c>
      <c r="M12" s="92">
        <v>1088</v>
      </c>
      <c r="N12" s="93">
        <v>45390</v>
      </c>
      <c r="O12" s="93">
        <f t="shared" si="0"/>
        <v>45407</v>
      </c>
    </row>
    <row r="13" spans="1:15" ht="19.2" customHeight="1">
      <c r="A13" s="269"/>
      <c r="B13" s="67" t="s">
        <v>124</v>
      </c>
      <c r="C13" s="80">
        <v>17000</v>
      </c>
      <c r="D13" s="80">
        <v>16500</v>
      </c>
      <c r="E13" s="80">
        <v>14456</v>
      </c>
      <c r="F13" s="74">
        <v>9500</v>
      </c>
      <c r="G13" s="269"/>
      <c r="H13" s="67" t="s">
        <v>123</v>
      </c>
      <c r="I13" s="57">
        <v>21500</v>
      </c>
      <c r="J13" s="57">
        <v>21000</v>
      </c>
      <c r="K13" s="57">
        <v>20500</v>
      </c>
      <c r="L13" s="68" t="s">
        <v>114</v>
      </c>
      <c r="M13" s="92">
        <v>1089</v>
      </c>
      <c r="N13" s="93">
        <v>45407</v>
      </c>
      <c r="O13" s="93">
        <f t="shared" si="0"/>
        <v>45421</v>
      </c>
    </row>
    <row r="14" spans="1:15" ht="19.2" customHeight="1" thickBot="1">
      <c r="A14" s="269"/>
      <c r="B14" s="67" t="s">
        <v>123</v>
      </c>
      <c r="C14" s="80">
        <v>15400</v>
      </c>
      <c r="D14" s="80">
        <v>15000</v>
      </c>
      <c r="E14" s="80">
        <v>13800</v>
      </c>
      <c r="F14" s="78">
        <v>10500</v>
      </c>
      <c r="G14" s="270"/>
      <c r="H14" s="65" t="s">
        <v>125</v>
      </c>
      <c r="I14" s="79">
        <v>18000</v>
      </c>
      <c r="J14" s="53">
        <v>17500</v>
      </c>
      <c r="K14" s="53">
        <v>15000</v>
      </c>
      <c r="L14" s="66" t="s">
        <v>114</v>
      </c>
      <c r="M14" s="92">
        <v>1090</v>
      </c>
      <c r="N14" s="93">
        <v>45421</v>
      </c>
      <c r="O14" s="93">
        <f t="shared" si="0"/>
        <v>45436</v>
      </c>
    </row>
    <row r="15" spans="1:15" ht="19.2" customHeight="1">
      <c r="A15" s="269"/>
      <c r="B15" s="67" t="s">
        <v>121</v>
      </c>
      <c r="C15" s="80">
        <v>14300</v>
      </c>
      <c r="D15" s="80">
        <v>14000</v>
      </c>
      <c r="E15" s="80">
        <v>12800</v>
      </c>
      <c r="F15" s="78">
        <v>10210</v>
      </c>
      <c r="G15" s="268" t="s">
        <v>132</v>
      </c>
      <c r="H15" s="72" t="s">
        <v>131</v>
      </c>
      <c r="I15" s="77" t="s">
        <v>134</v>
      </c>
      <c r="J15" s="70" t="s">
        <v>114</v>
      </c>
      <c r="K15" s="70" t="s">
        <v>114</v>
      </c>
      <c r="L15" s="69" t="s">
        <v>114</v>
      </c>
      <c r="M15" s="92">
        <v>1091</v>
      </c>
      <c r="N15" s="93">
        <v>45436</v>
      </c>
      <c r="O15" s="93">
        <f t="shared" si="0"/>
        <v>45450</v>
      </c>
    </row>
    <row r="16" spans="1:15" ht="19.2" customHeight="1" thickBot="1">
      <c r="A16" s="270"/>
      <c r="B16" s="65" t="s">
        <v>119</v>
      </c>
      <c r="C16" s="79">
        <v>13890</v>
      </c>
      <c r="D16" s="79">
        <v>12500</v>
      </c>
      <c r="E16" s="79">
        <v>10900</v>
      </c>
      <c r="F16" s="52">
        <v>10500</v>
      </c>
      <c r="G16" s="269"/>
      <c r="H16" s="67" t="s">
        <v>129</v>
      </c>
      <c r="I16" s="76" t="s">
        <v>133</v>
      </c>
      <c r="J16" s="58" t="s">
        <v>114</v>
      </c>
      <c r="K16" s="58" t="s">
        <v>114</v>
      </c>
      <c r="L16" s="78">
        <v>8700</v>
      </c>
      <c r="M16" s="92">
        <v>1092</v>
      </c>
      <c r="N16" s="93">
        <v>45450</v>
      </c>
      <c r="O16" s="93">
        <f t="shared" si="0"/>
        <v>45468</v>
      </c>
    </row>
    <row r="17" spans="1:17" ht="19.2" customHeight="1">
      <c r="A17" s="268" t="s">
        <v>132</v>
      </c>
      <c r="B17" s="72" t="s">
        <v>131</v>
      </c>
      <c r="C17" s="77" t="s">
        <v>217</v>
      </c>
      <c r="D17" s="77" t="s">
        <v>114</v>
      </c>
      <c r="E17" s="77" t="s">
        <v>114</v>
      </c>
      <c r="F17" s="69" t="s">
        <v>114</v>
      </c>
      <c r="G17" s="269"/>
      <c r="H17" s="67" t="s">
        <v>128</v>
      </c>
      <c r="I17" s="57">
        <v>11000</v>
      </c>
      <c r="J17" s="58" t="s">
        <v>114</v>
      </c>
      <c r="K17" s="58" t="s">
        <v>114</v>
      </c>
      <c r="L17" s="56">
        <v>8700</v>
      </c>
      <c r="M17" s="92">
        <v>1093</v>
      </c>
      <c r="N17" s="93">
        <v>45468</v>
      </c>
      <c r="O17" s="93">
        <f t="shared" si="0"/>
        <v>45481</v>
      </c>
    </row>
    <row r="18" spans="1:17" ht="19.2" customHeight="1">
      <c r="A18" s="269"/>
      <c r="B18" s="67" t="s">
        <v>129</v>
      </c>
      <c r="C18" s="76" t="s">
        <v>192</v>
      </c>
      <c r="D18" s="58" t="s">
        <v>114</v>
      </c>
      <c r="E18" s="58" t="s">
        <v>114</v>
      </c>
      <c r="F18" s="68" t="s">
        <v>114</v>
      </c>
      <c r="G18" s="269"/>
      <c r="H18" s="67" t="s">
        <v>127</v>
      </c>
      <c r="I18" s="57">
        <v>16000</v>
      </c>
      <c r="J18" s="57">
        <v>15500</v>
      </c>
      <c r="K18" s="57">
        <v>15000</v>
      </c>
      <c r="L18" s="56">
        <v>8700</v>
      </c>
      <c r="M18" s="92">
        <v>1094</v>
      </c>
      <c r="N18" s="93">
        <v>45481</v>
      </c>
      <c r="O18" s="93">
        <f t="shared" si="0"/>
        <v>45498</v>
      </c>
    </row>
    <row r="19" spans="1:17" ht="19.2" customHeight="1">
      <c r="A19" s="269"/>
      <c r="B19" s="67" t="s">
        <v>128</v>
      </c>
      <c r="C19" s="75">
        <v>11000</v>
      </c>
      <c r="D19" s="75">
        <v>10500</v>
      </c>
      <c r="E19" s="58" t="s">
        <v>114</v>
      </c>
      <c r="F19" s="74">
        <v>9200</v>
      </c>
      <c r="G19" s="269"/>
      <c r="H19" s="73">
        <v>14</v>
      </c>
      <c r="I19" s="57">
        <v>22000</v>
      </c>
      <c r="J19" s="75">
        <v>21500</v>
      </c>
      <c r="K19" s="57">
        <v>21000</v>
      </c>
      <c r="L19" s="56">
        <v>9000</v>
      </c>
      <c r="M19" s="92">
        <v>1095</v>
      </c>
      <c r="N19" s="93">
        <v>45498</v>
      </c>
      <c r="O19" s="93">
        <f t="shared" si="0"/>
        <v>45512</v>
      </c>
    </row>
    <row r="20" spans="1:17" ht="19.2" customHeight="1">
      <c r="A20" s="269"/>
      <c r="B20" s="67" t="s">
        <v>127</v>
      </c>
      <c r="C20" s="57">
        <v>16000</v>
      </c>
      <c r="D20" s="57">
        <v>15500</v>
      </c>
      <c r="E20" s="57">
        <v>14500</v>
      </c>
      <c r="F20" s="56">
        <v>9200</v>
      </c>
      <c r="G20" s="269"/>
      <c r="H20" s="73" t="s">
        <v>126</v>
      </c>
      <c r="I20" s="57">
        <v>22800</v>
      </c>
      <c r="J20" s="57">
        <v>22300</v>
      </c>
      <c r="K20" s="57">
        <v>21600</v>
      </c>
      <c r="L20" s="56">
        <v>16000</v>
      </c>
      <c r="M20" s="92">
        <v>1096</v>
      </c>
      <c r="N20" s="93">
        <v>45512</v>
      </c>
      <c r="O20" s="93">
        <f t="shared" si="0"/>
        <v>45527</v>
      </c>
    </row>
    <row r="21" spans="1:17" ht="19.2" customHeight="1">
      <c r="A21" s="269"/>
      <c r="B21" s="73">
        <v>14</v>
      </c>
      <c r="C21" s="57">
        <v>15800</v>
      </c>
      <c r="D21" s="57">
        <v>15300</v>
      </c>
      <c r="E21" s="57">
        <v>13800</v>
      </c>
      <c r="F21" s="78">
        <v>9000</v>
      </c>
      <c r="G21" s="269"/>
      <c r="H21" s="67" t="s">
        <v>124</v>
      </c>
      <c r="I21" s="57">
        <v>21300</v>
      </c>
      <c r="J21" s="57">
        <v>20800</v>
      </c>
      <c r="K21" s="57">
        <v>20410</v>
      </c>
      <c r="L21" s="56">
        <v>16000</v>
      </c>
      <c r="M21" s="92">
        <v>1097</v>
      </c>
      <c r="N21" s="93">
        <v>45527</v>
      </c>
      <c r="O21" s="93">
        <f t="shared" si="0"/>
        <v>45544</v>
      </c>
    </row>
    <row r="22" spans="1:17" ht="19.2" customHeight="1">
      <c r="A22" s="269"/>
      <c r="B22" s="73">
        <v>16</v>
      </c>
      <c r="C22" s="57">
        <v>16000</v>
      </c>
      <c r="D22" s="57">
        <v>15000</v>
      </c>
      <c r="E22" s="57">
        <v>13634</v>
      </c>
      <c r="F22" s="56">
        <v>10550</v>
      </c>
      <c r="G22" s="269"/>
      <c r="H22" s="67" t="s">
        <v>123</v>
      </c>
      <c r="I22" s="57">
        <v>22300</v>
      </c>
      <c r="J22" s="57">
        <v>21800</v>
      </c>
      <c r="K22" s="57">
        <v>21200</v>
      </c>
      <c r="L22" s="56">
        <v>18200</v>
      </c>
      <c r="M22" s="92">
        <v>1098</v>
      </c>
      <c r="N22" s="93">
        <v>45544</v>
      </c>
      <c r="O22" s="93">
        <f t="shared" si="0"/>
        <v>45560</v>
      </c>
    </row>
    <row r="23" spans="1:17" ht="19.2" customHeight="1" thickBot="1">
      <c r="A23" s="269"/>
      <c r="B23" s="73">
        <v>18</v>
      </c>
      <c r="C23" s="57">
        <v>16000</v>
      </c>
      <c r="D23" s="57">
        <v>15000</v>
      </c>
      <c r="E23" s="57">
        <v>13600</v>
      </c>
      <c r="F23" s="56">
        <v>10550</v>
      </c>
      <c r="G23" s="270"/>
      <c r="H23" s="65" t="s">
        <v>125</v>
      </c>
      <c r="I23" s="79">
        <v>19500</v>
      </c>
      <c r="J23" s="53">
        <v>19000</v>
      </c>
      <c r="K23" s="53">
        <v>18500</v>
      </c>
      <c r="L23" s="64">
        <v>17000</v>
      </c>
      <c r="M23" s="92">
        <v>1099</v>
      </c>
      <c r="N23" s="93">
        <v>45560</v>
      </c>
      <c r="O23" s="93">
        <f t="shared" si="0"/>
        <v>45573</v>
      </c>
    </row>
    <row r="24" spans="1:17" ht="19.2" customHeight="1">
      <c r="A24" s="269"/>
      <c r="B24" s="67" t="s">
        <v>124</v>
      </c>
      <c r="C24" s="57">
        <v>15599</v>
      </c>
      <c r="D24" s="57">
        <v>15000</v>
      </c>
      <c r="E24" s="57">
        <v>13000</v>
      </c>
      <c r="F24" s="56">
        <v>11500</v>
      </c>
      <c r="G24" s="268" t="s">
        <v>117</v>
      </c>
      <c r="H24" s="72">
        <v>16</v>
      </c>
      <c r="I24" s="71">
        <v>27000</v>
      </c>
      <c r="J24" s="70" t="s">
        <v>114</v>
      </c>
      <c r="K24" s="70" t="s">
        <v>114</v>
      </c>
      <c r="L24" s="69" t="s">
        <v>114</v>
      </c>
      <c r="M24" s="92">
        <v>1100</v>
      </c>
      <c r="N24" s="93">
        <v>45573</v>
      </c>
      <c r="O24" s="93">
        <f t="shared" si="0"/>
        <v>45590</v>
      </c>
    </row>
    <row r="25" spans="1:17" ht="19.2" customHeight="1">
      <c r="A25" s="269"/>
      <c r="B25" s="67" t="s">
        <v>123</v>
      </c>
      <c r="C25" s="57">
        <v>16899</v>
      </c>
      <c r="D25" s="57">
        <v>16500</v>
      </c>
      <c r="E25" s="57">
        <v>14669</v>
      </c>
      <c r="F25" s="56">
        <v>12200</v>
      </c>
      <c r="G25" s="269"/>
      <c r="H25" s="67" t="s">
        <v>122</v>
      </c>
      <c r="I25" s="57">
        <v>25000</v>
      </c>
      <c r="J25" s="58" t="s">
        <v>114</v>
      </c>
      <c r="K25" s="58" t="s">
        <v>114</v>
      </c>
      <c r="L25" s="68" t="s">
        <v>114</v>
      </c>
      <c r="M25" s="92">
        <v>1101</v>
      </c>
      <c r="N25" s="93">
        <v>45590</v>
      </c>
      <c r="O25" s="93">
        <f t="shared" si="0"/>
        <v>45238</v>
      </c>
    </row>
    <row r="26" spans="1:17" ht="19.2" customHeight="1" thickBot="1">
      <c r="A26" s="269"/>
      <c r="B26" s="67" t="s">
        <v>121</v>
      </c>
      <c r="C26" s="80" t="s">
        <v>215</v>
      </c>
      <c r="D26" s="57">
        <v>16339</v>
      </c>
      <c r="E26" s="57">
        <v>13388</v>
      </c>
      <c r="F26" s="56">
        <v>12000</v>
      </c>
      <c r="G26" s="270"/>
      <c r="H26" s="65" t="s">
        <v>120</v>
      </c>
      <c r="I26" s="54" t="s">
        <v>114</v>
      </c>
      <c r="J26" s="54" t="s">
        <v>114</v>
      </c>
      <c r="K26" s="54" t="s">
        <v>114</v>
      </c>
      <c r="L26" s="66" t="s">
        <v>114</v>
      </c>
      <c r="M26" s="95">
        <v>1078</v>
      </c>
      <c r="N26" s="93">
        <v>45238</v>
      </c>
      <c r="O26" s="93">
        <f t="shared" si="0"/>
        <v>45254</v>
      </c>
    </row>
    <row r="27" spans="1:17" ht="19.2" customHeight="1" thickBot="1">
      <c r="A27" s="270"/>
      <c r="B27" s="65" t="s">
        <v>119</v>
      </c>
      <c r="C27" s="79" t="s">
        <v>216</v>
      </c>
      <c r="D27" s="53">
        <v>15850</v>
      </c>
      <c r="E27" s="53">
        <v>12966</v>
      </c>
      <c r="F27" s="64">
        <v>10800</v>
      </c>
      <c r="G27" s="281" t="s">
        <v>118</v>
      </c>
      <c r="H27" s="282"/>
      <c r="I27" s="282"/>
      <c r="J27" s="282"/>
      <c r="K27" s="282"/>
      <c r="L27" s="283"/>
      <c r="M27" s="92">
        <v>1079</v>
      </c>
      <c r="N27" s="93">
        <v>45254</v>
      </c>
      <c r="O27" s="93">
        <f t="shared" si="0"/>
        <v>45268</v>
      </c>
    </row>
    <row r="28" spans="1:17" ht="19.2" customHeight="1">
      <c r="A28" s="297" t="s">
        <v>117</v>
      </c>
      <c r="B28" s="63">
        <v>16</v>
      </c>
      <c r="C28" s="61">
        <v>22000</v>
      </c>
      <c r="D28" s="62" t="s">
        <v>114</v>
      </c>
      <c r="E28" s="61">
        <v>19000</v>
      </c>
      <c r="F28" s="60">
        <v>14000</v>
      </c>
      <c r="G28" s="284"/>
      <c r="H28" s="285"/>
      <c r="I28" s="285"/>
      <c r="J28" s="285"/>
      <c r="K28" s="285"/>
      <c r="L28" s="286"/>
      <c r="M28" s="92">
        <v>1080</v>
      </c>
      <c r="N28" s="93">
        <v>45268</v>
      </c>
      <c r="O28" s="93">
        <f t="shared" si="0"/>
        <v>45282</v>
      </c>
    </row>
    <row r="29" spans="1:17" ht="19.2" customHeight="1">
      <c r="A29" s="269"/>
      <c r="B29" s="59" t="s">
        <v>116</v>
      </c>
      <c r="C29" s="57">
        <v>22000</v>
      </c>
      <c r="D29" s="58" t="s">
        <v>114</v>
      </c>
      <c r="E29" s="57">
        <v>19000</v>
      </c>
      <c r="F29" s="56">
        <v>14000</v>
      </c>
      <c r="G29" s="284"/>
      <c r="H29" s="285"/>
      <c r="I29" s="285"/>
      <c r="J29" s="285"/>
      <c r="K29" s="285"/>
      <c r="L29" s="286"/>
      <c r="M29" s="92">
        <v>1081</v>
      </c>
      <c r="N29" s="93">
        <v>45282</v>
      </c>
      <c r="O29" s="93" t="s">
        <v>166</v>
      </c>
    </row>
    <row r="30" spans="1:17" ht="21" customHeight="1" thickBot="1">
      <c r="A30" s="270"/>
      <c r="B30" s="55" t="s">
        <v>115</v>
      </c>
      <c r="C30" s="54" t="s">
        <v>25</v>
      </c>
      <c r="D30" s="54" t="s">
        <v>114</v>
      </c>
      <c r="E30" s="53">
        <v>18000</v>
      </c>
      <c r="F30" s="52">
        <v>14000</v>
      </c>
      <c r="G30" s="287"/>
      <c r="H30" s="288"/>
      <c r="I30" s="288"/>
      <c r="J30" s="288"/>
      <c r="K30" s="288"/>
      <c r="L30" s="289"/>
    </row>
    <row r="31" spans="1:17" ht="25.8" customHeight="1" thickBot="1">
      <c r="A31" s="294" t="s">
        <v>113</v>
      </c>
      <c r="B31" s="295"/>
      <c r="C31" s="295"/>
      <c r="D31" s="295"/>
      <c r="E31" s="295"/>
      <c r="F31" s="295"/>
      <c r="G31" s="296" t="s">
        <v>112</v>
      </c>
      <c r="H31" s="296"/>
      <c r="I31" s="280">
        <f>VLOOKUP(D1,M1:O29,3,0)</f>
        <v>45376</v>
      </c>
      <c r="J31" s="280"/>
      <c r="K31" s="280"/>
      <c r="L31" s="51" t="s">
        <v>111</v>
      </c>
      <c r="Q31" s="96"/>
    </row>
    <row r="32" spans="1:17">
      <c r="A32" s="50" t="s">
        <v>110</v>
      </c>
      <c r="B32" s="49"/>
      <c r="C32" s="49" t="s">
        <v>204</v>
      </c>
      <c r="D32" s="49"/>
      <c r="E32" s="49"/>
      <c r="F32" s="49"/>
      <c r="G32" s="49"/>
      <c r="H32" s="49"/>
      <c r="I32" s="49"/>
      <c r="J32" s="49"/>
      <c r="K32" s="49"/>
      <c r="L32" s="48"/>
    </row>
    <row r="33" spans="1:12">
      <c r="A33" s="47" t="s">
        <v>108</v>
      </c>
      <c r="C33" s="274" t="s">
        <v>168</v>
      </c>
      <c r="D33" s="274"/>
      <c r="E33" s="275">
        <v>14439</v>
      </c>
      <c r="F33" s="275"/>
      <c r="G33" s="46" t="s">
        <v>105</v>
      </c>
      <c r="H33" s="274" t="s">
        <v>152</v>
      </c>
      <c r="I33" s="274"/>
      <c r="J33" s="276">
        <v>667</v>
      </c>
      <c r="K33" s="276"/>
      <c r="L33" s="45"/>
    </row>
    <row r="34" spans="1:12">
      <c r="A34" s="47"/>
      <c r="C34" s="274" t="s">
        <v>169</v>
      </c>
      <c r="D34" s="274"/>
      <c r="E34" s="275">
        <v>13091</v>
      </c>
      <c r="F34" s="275"/>
      <c r="G34" s="46" t="s">
        <v>105</v>
      </c>
      <c r="H34" s="274" t="s">
        <v>152</v>
      </c>
      <c r="I34" s="274"/>
      <c r="J34" s="276">
        <v>463</v>
      </c>
      <c r="K34" s="276"/>
      <c r="L34" s="45"/>
    </row>
    <row r="35" spans="1:12" ht="30" customHeight="1">
      <c r="A35" s="271" t="s">
        <v>218</v>
      </c>
      <c r="B35" s="272"/>
      <c r="C35" s="272"/>
      <c r="D35" s="272"/>
      <c r="E35" s="272"/>
      <c r="F35" s="272"/>
      <c r="G35" s="272"/>
      <c r="H35" s="272"/>
      <c r="I35" s="272"/>
      <c r="J35" s="272"/>
      <c r="K35" s="272"/>
      <c r="L35" s="273"/>
    </row>
    <row r="36" spans="1:12">
      <c r="A36" s="47" t="s">
        <v>107</v>
      </c>
      <c r="C36" s="274" t="s">
        <v>106</v>
      </c>
      <c r="D36" s="274"/>
      <c r="E36" s="275">
        <v>17828</v>
      </c>
      <c r="F36" s="275"/>
      <c r="G36" s="46" t="s">
        <v>105</v>
      </c>
      <c r="H36" s="274" t="s">
        <v>152</v>
      </c>
      <c r="I36" s="274"/>
      <c r="J36" s="276">
        <v>2245</v>
      </c>
      <c r="K36" s="276"/>
      <c r="L36" s="45"/>
    </row>
    <row r="37" spans="1:12" ht="28.8" customHeight="1">
      <c r="A37" s="271" t="s">
        <v>219</v>
      </c>
      <c r="B37" s="272"/>
      <c r="C37" s="272"/>
      <c r="D37" s="272"/>
      <c r="E37" s="272"/>
      <c r="F37" s="272"/>
      <c r="G37" s="272"/>
      <c r="H37" s="272"/>
      <c r="I37" s="272"/>
      <c r="J37" s="272"/>
      <c r="K37" s="272"/>
      <c r="L37" s="273"/>
    </row>
    <row r="38" spans="1:12" ht="30.6" customHeight="1">
      <c r="A38" s="271" t="s">
        <v>154</v>
      </c>
      <c r="B38" s="272"/>
      <c r="C38" s="272"/>
      <c r="D38" s="272"/>
      <c r="E38" s="272"/>
      <c r="F38" s="272"/>
      <c r="G38" s="272"/>
      <c r="H38" s="272"/>
      <c r="I38" s="272"/>
      <c r="J38" s="272"/>
      <c r="K38" s="272"/>
      <c r="L38" s="273"/>
    </row>
    <row r="39" spans="1:12" ht="27.6" customHeight="1">
      <c r="A39" s="277" t="s">
        <v>156</v>
      </c>
      <c r="B39" s="278"/>
      <c r="C39" s="278"/>
      <c r="D39" s="278"/>
      <c r="E39" s="278"/>
      <c r="F39" s="278"/>
      <c r="G39" s="278"/>
      <c r="H39" s="278"/>
      <c r="I39" s="278"/>
      <c r="J39" s="278"/>
      <c r="K39" s="278"/>
      <c r="L39" s="279"/>
    </row>
    <row r="40" spans="1:12">
      <c r="A40" s="44" t="s">
        <v>103</v>
      </c>
      <c r="L40" s="43"/>
    </row>
    <row r="41" spans="1:12" ht="15" thickBot="1">
      <c r="A41" s="42" t="s">
        <v>147</v>
      </c>
      <c r="B41" s="41"/>
      <c r="C41" s="41"/>
      <c r="D41" s="41"/>
      <c r="E41" s="41"/>
      <c r="F41" s="41"/>
      <c r="G41" s="41"/>
      <c r="H41" s="41"/>
      <c r="I41" s="41"/>
      <c r="J41" s="41"/>
      <c r="K41" s="41"/>
      <c r="L41" s="40"/>
    </row>
  </sheetData>
  <mergeCells count="35">
    <mergeCell ref="A1:C2"/>
    <mergeCell ref="D1:E1"/>
    <mergeCell ref="G1:H3"/>
    <mergeCell ref="I1:L1"/>
    <mergeCell ref="D2:F2"/>
    <mergeCell ref="I2:L2"/>
    <mergeCell ref="I3:L3"/>
    <mergeCell ref="A4:F4"/>
    <mergeCell ref="G4:L4"/>
    <mergeCell ref="A6:A16"/>
    <mergeCell ref="G6:G14"/>
    <mergeCell ref="G15:G23"/>
    <mergeCell ref="A17:A27"/>
    <mergeCell ref="G24:G26"/>
    <mergeCell ref="G27:L30"/>
    <mergeCell ref="A28:A30"/>
    <mergeCell ref="A31:F31"/>
    <mergeCell ref="G31:H31"/>
    <mergeCell ref="I31:K31"/>
    <mergeCell ref="C33:D33"/>
    <mergeCell ref="E33:F33"/>
    <mergeCell ref="H33:I33"/>
    <mergeCell ref="J33:K33"/>
    <mergeCell ref="A37:L37"/>
    <mergeCell ref="A38:L38"/>
    <mergeCell ref="A39:L39"/>
    <mergeCell ref="C34:D34"/>
    <mergeCell ref="E34:F34"/>
    <mergeCell ref="H34:I34"/>
    <mergeCell ref="J34:K34"/>
    <mergeCell ref="A35:L35"/>
    <mergeCell ref="C36:D36"/>
    <mergeCell ref="E36:F36"/>
    <mergeCell ref="H36:I36"/>
    <mergeCell ref="J36:K36"/>
  </mergeCells>
  <phoneticPr fontId="4"/>
  <dataValidations disablePrompts="1" count="1">
    <dataValidation type="list" allowBlank="1" showInputMessage="1" showErrorMessage="1" sqref="H33:I34 H36:I36" xr:uid="{DB961B76-EB6C-4E91-97A9-3E81A2A55441}">
      <formula1>"前回比↑,前回比↓,前回比→"</formula1>
    </dataValidation>
  </dataValidations>
  <printOptions horizontalCentered="1" verticalCentered="1"/>
  <pageMargins left="0.43307086614173229" right="0.43307086614173229" top="0.35433070866141736" bottom="0.35433070866141736" header="0" footer="0"/>
  <pageSetup paperSize="9" scale="95"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A6C670-1BAF-453A-8AC0-D9809740834D}">
  <dimension ref="A1:Q41"/>
  <sheetViews>
    <sheetView tabSelected="1" view="pageBreakPreview" zoomScaleNormal="100" zoomScaleSheetLayoutView="100" workbookViewId="0">
      <selection activeCell="G32" sqref="G32"/>
    </sheetView>
  </sheetViews>
  <sheetFormatPr defaultRowHeight="14.4"/>
  <cols>
    <col min="1" max="1" width="2.69921875" style="39" customWidth="1"/>
    <col min="2" max="2" width="8.09765625" style="39" customWidth="1"/>
    <col min="3" max="6" width="8" style="39" customWidth="1"/>
    <col min="7" max="7" width="2.69921875" style="39" customWidth="1"/>
    <col min="8" max="9" width="8" style="39" customWidth="1"/>
    <col min="10" max="13" width="8.796875" style="39"/>
    <col min="14" max="14" width="10.19921875" style="39" bestFit="1" customWidth="1"/>
    <col min="15" max="16384" width="8.796875" style="39"/>
  </cols>
  <sheetData>
    <row r="1" spans="1:15" ht="23.4" customHeight="1">
      <c r="A1" s="299" t="s">
        <v>146</v>
      </c>
      <c r="B1" s="299"/>
      <c r="C1" s="299"/>
      <c r="D1" s="290">
        <v>1087</v>
      </c>
      <c r="E1" s="290"/>
      <c r="F1" s="91" t="s">
        <v>145</v>
      </c>
      <c r="G1" s="303"/>
      <c r="H1" s="304"/>
      <c r="I1" s="293" t="s">
        <v>144</v>
      </c>
      <c r="J1" s="293"/>
      <c r="K1" s="293"/>
      <c r="L1" s="293"/>
      <c r="M1" s="92">
        <v>1077</v>
      </c>
      <c r="N1" s="93">
        <v>44859</v>
      </c>
      <c r="O1" s="93">
        <f t="shared" ref="O1:O28" si="0">N2</f>
        <v>45238</v>
      </c>
    </row>
    <row r="2" spans="1:15">
      <c r="A2" s="299"/>
      <c r="B2" s="299"/>
      <c r="C2" s="299"/>
      <c r="D2" s="298">
        <f>VLOOKUP(D1,M1:O29,2,0)</f>
        <v>45376</v>
      </c>
      <c r="E2" s="298"/>
      <c r="F2" s="298"/>
      <c r="G2" s="304"/>
      <c r="H2" s="304"/>
      <c r="I2" s="291" t="s">
        <v>143</v>
      </c>
      <c r="J2" s="291"/>
      <c r="K2" s="291"/>
      <c r="L2" s="291"/>
      <c r="M2" s="92">
        <v>1078</v>
      </c>
      <c r="N2" s="93">
        <v>45238</v>
      </c>
      <c r="O2" s="93">
        <f t="shared" si="0"/>
        <v>45254</v>
      </c>
    </row>
    <row r="3" spans="1:15" ht="15" thickBot="1">
      <c r="A3" s="90" t="s">
        <v>142</v>
      </c>
      <c r="D3" s="89"/>
      <c r="E3" s="89"/>
      <c r="F3" s="89"/>
      <c r="G3" s="305"/>
      <c r="H3" s="305"/>
      <c r="I3" s="292" t="s">
        <v>141</v>
      </c>
      <c r="J3" s="292"/>
      <c r="K3" s="292"/>
      <c r="L3" s="292"/>
      <c r="M3" s="92">
        <v>1079</v>
      </c>
      <c r="N3" s="93">
        <v>45254</v>
      </c>
      <c r="O3" s="93">
        <f t="shared" si="0"/>
        <v>45268</v>
      </c>
    </row>
    <row r="4" spans="1:15" ht="17.399999999999999" customHeight="1" thickBot="1">
      <c r="A4" s="265" t="s">
        <v>195</v>
      </c>
      <c r="B4" s="266"/>
      <c r="C4" s="266"/>
      <c r="D4" s="266"/>
      <c r="E4" s="266"/>
      <c r="F4" s="267"/>
      <c r="G4" s="265" t="s">
        <v>149</v>
      </c>
      <c r="H4" s="266"/>
      <c r="I4" s="266"/>
      <c r="J4" s="266"/>
      <c r="K4" s="266"/>
      <c r="L4" s="267"/>
      <c r="M4" s="92">
        <v>1080</v>
      </c>
      <c r="N4" s="93">
        <v>45268</v>
      </c>
      <c r="O4" s="93">
        <f t="shared" si="0"/>
        <v>45282</v>
      </c>
    </row>
    <row r="5" spans="1:15" ht="15" thickBot="1">
      <c r="A5" s="88"/>
      <c r="B5" s="87" t="s">
        <v>140</v>
      </c>
      <c r="C5" s="87" t="s">
        <v>139</v>
      </c>
      <c r="D5" s="87" t="s">
        <v>138</v>
      </c>
      <c r="E5" s="87" t="s">
        <v>137</v>
      </c>
      <c r="F5" s="86" t="s">
        <v>136</v>
      </c>
      <c r="G5" s="85"/>
      <c r="H5" s="84" t="s">
        <v>140</v>
      </c>
      <c r="I5" s="84" t="s">
        <v>139</v>
      </c>
      <c r="J5" s="84" t="s">
        <v>138</v>
      </c>
      <c r="K5" s="84" t="s">
        <v>137</v>
      </c>
      <c r="L5" s="83" t="s">
        <v>136</v>
      </c>
      <c r="M5" s="92">
        <v>1081</v>
      </c>
      <c r="N5" s="93">
        <v>45282</v>
      </c>
      <c r="O5" s="93">
        <f t="shared" si="0"/>
        <v>45301</v>
      </c>
    </row>
    <row r="6" spans="1:15" ht="19.2" customHeight="1">
      <c r="A6" s="268" t="s">
        <v>135</v>
      </c>
      <c r="B6" s="72" t="s">
        <v>131</v>
      </c>
      <c r="C6" s="77" t="s">
        <v>157</v>
      </c>
      <c r="D6" s="70" t="s">
        <v>114</v>
      </c>
      <c r="E6" s="70" t="s">
        <v>114</v>
      </c>
      <c r="F6" s="69" t="s">
        <v>114</v>
      </c>
      <c r="G6" s="268" t="s">
        <v>135</v>
      </c>
      <c r="H6" s="72" t="s">
        <v>131</v>
      </c>
      <c r="I6" s="77" t="s">
        <v>114</v>
      </c>
      <c r="J6" s="70" t="s">
        <v>114</v>
      </c>
      <c r="K6" s="70" t="s">
        <v>114</v>
      </c>
      <c r="L6" s="69" t="s">
        <v>114</v>
      </c>
      <c r="M6" s="92">
        <v>1082</v>
      </c>
      <c r="N6" s="94">
        <v>45301</v>
      </c>
      <c r="O6" s="93">
        <f t="shared" si="0"/>
        <v>45316</v>
      </c>
    </row>
    <row r="7" spans="1:15" ht="19.2" customHeight="1">
      <c r="A7" s="269"/>
      <c r="B7" s="67" t="s">
        <v>129</v>
      </c>
      <c r="C7" s="59" t="s">
        <v>114</v>
      </c>
      <c r="D7" s="59" t="s">
        <v>114</v>
      </c>
      <c r="E7" s="59" t="s">
        <v>114</v>
      </c>
      <c r="F7" s="81" t="s">
        <v>114</v>
      </c>
      <c r="G7" s="269"/>
      <c r="H7" s="67" t="s">
        <v>129</v>
      </c>
      <c r="I7" s="82" t="s">
        <v>114</v>
      </c>
      <c r="J7" s="59" t="s">
        <v>114</v>
      </c>
      <c r="K7" s="59" t="s">
        <v>114</v>
      </c>
      <c r="L7" s="81" t="s">
        <v>114</v>
      </c>
      <c r="M7" s="92">
        <v>1083</v>
      </c>
      <c r="N7" s="93">
        <v>45316</v>
      </c>
      <c r="O7" s="93">
        <f t="shared" si="0"/>
        <v>45330</v>
      </c>
    </row>
    <row r="8" spans="1:15" ht="19.2" customHeight="1">
      <c r="A8" s="269"/>
      <c r="B8" s="67" t="s">
        <v>128</v>
      </c>
      <c r="C8" s="59" t="s">
        <v>114</v>
      </c>
      <c r="D8" s="59" t="s">
        <v>114</v>
      </c>
      <c r="E8" s="59" t="s">
        <v>114</v>
      </c>
      <c r="F8" s="81" t="s">
        <v>114</v>
      </c>
      <c r="G8" s="269"/>
      <c r="H8" s="67" t="s">
        <v>128</v>
      </c>
      <c r="I8" s="59" t="s">
        <v>114</v>
      </c>
      <c r="J8" s="59" t="s">
        <v>114</v>
      </c>
      <c r="K8" s="59" t="s">
        <v>114</v>
      </c>
      <c r="L8" s="81" t="s">
        <v>114</v>
      </c>
      <c r="M8" s="92">
        <v>1084</v>
      </c>
      <c r="N8" s="93">
        <v>45330</v>
      </c>
      <c r="O8" s="93">
        <f t="shared" si="0"/>
        <v>45348</v>
      </c>
    </row>
    <row r="9" spans="1:15" ht="19.2" customHeight="1">
      <c r="A9" s="269"/>
      <c r="B9" s="67" t="s">
        <v>127</v>
      </c>
      <c r="C9" s="80">
        <v>13000</v>
      </c>
      <c r="D9" s="80">
        <v>12500</v>
      </c>
      <c r="E9" s="80">
        <v>11500</v>
      </c>
      <c r="F9" s="74">
        <v>9600</v>
      </c>
      <c r="G9" s="269"/>
      <c r="H9" s="67" t="s">
        <v>127</v>
      </c>
      <c r="I9" s="58" t="s">
        <v>25</v>
      </c>
      <c r="J9" s="58" t="s">
        <v>25</v>
      </c>
      <c r="K9" s="58" t="s">
        <v>25</v>
      </c>
      <c r="L9" s="68" t="s">
        <v>25</v>
      </c>
      <c r="M9" s="92">
        <v>1085</v>
      </c>
      <c r="N9" s="93">
        <v>45348</v>
      </c>
      <c r="O9" s="93">
        <f t="shared" si="0"/>
        <v>45359</v>
      </c>
    </row>
    <row r="10" spans="1:15" ht="19.2" customHeight="1">
      <c r="A10" s="269"/>
      <c r="B10" s="73">
        <v>14</v>
      </c>
      <c r="C10" s="80">
        <v>16650</v>
      </c>
      <c r="D10" s="80">
        <v>16500</v>
      </c>
      <c r="E10" s="80">
        <v>13869</v>
      </c>
      <c r="F10" s="78">
        <v>8200</v>
      </c>
      <c r="G10" s="269"/>
      <c r="H10" s="73">
        <v>14</v>
      </c>
      <c r="I10" s="57">
        <v>18000</v>
      </c>
      <c r="J10" s="57">
        <v>17500</v>
      </c>
      <c r="K10" s="57">
        <v>17000</v>
      </c>
      <c r="L10" s="68" t="s">
        <v>25</v>
      </c>
      <c r="M10" s="92">
        <v>1086</v>
      </c>
      <c r="N10" s="93">
        <v>45359</v>
      </c>
      <c r="O10" s="93">
        <f t="shared" si="0"/>
        <v>45376</v>
      </c>
    </row>
    <row r="11" spans="1:15" ht="19.2" customHeight="1">
      <c r="A11" s="269"/>
      <c r="B11" s="73">
        <v>16</v>
      </c>
      <c r="C11" s="80">
        <v>17500</v>
      </c>
      <c r="D11" s="80">
        <v>17000</v>
      </c>
      <c r="E11" s="80">
        <v>14300</v>
      </c>
      <c r="F11" s="78">
        <v>10100</v>
      </c>
      <c r="G11" s="269"/>
      <c r="H11" s="73" t="s">
        <v>126</v>
      </c>
      <c r="I11" s="57">
        <v>21000</v>
      </c>
      <c r="J11" s="57">
        <v>20500</v>
      </c>
      <c r="K11" s="57">
        <v>20000</v>
      </c>
      <c r="L11" s="68" t="s">
        <v>114</v>
      </c>
      <c r="M11" s="92">
        <v>1087</v>
      </c>
      <c r="N11" s="93">
        <v>45376</v>
      </c>
      <c r="O11" s="93">
        <f t="shared" si="0"/>
        <v>45390</v>
      </c>
    </row>
    <row r="12" spans="1:15" ht="19.2" customHeight="1">
      <c r="A12" s="269"/>
      <c r="B12" s="73">
        <v>18</v>
      </c>
      <c r="C12" s="80">
        <v>16800</v>
      </c>
      <c r="D12" s="80">
        <v>16500</v>
      </c>
      <c r="E12" s="80">
        <v>14000</v>
      </c>
      <c r="F12" s="78">
        <v>8000</v>
      </c>
      <c r="G12" s="269"/>
      <c r="H12" s="67" t="s">
        <v>124</v>
      </c>
      <c r="I12" s="57">
        <v>21000</v>
      </c>
      <c r="J12" s="57">
        <v>20500</v>
      </c>
      <c r="K12" s="57">
        <v>20000</v>
      </c>
      <c r="L12" s="68" t="s">
        <v>114</v>
      </c>
      <c r="M12" s="92">
        <v>1088</v>
      </c>
      <c r="N12" s="93">
        <v>45390</v>
      </c>
      <c r="O12" s="93">
        <f t="shared" si="0"/>
        <v>45407</v>
      </c>
    </row>
    <row r="13" spans="1:15" ht="19.2" customHeight="1">
      <c r="A13" s="269"/>
      <c r="B13" s="67" t="s">
        <v>124</v>
      </c>
      <c r="C13" s="80">
        <v>17000</v>
      </c>
      <c r="D13" s="80">
        <v>16000</v>
      </c>
      <c r="E13" s="80">
        <v>14311</v>
      </c>
      <c r="F13" s="74">
        <v>10100</v>
      </c>
      <c r="G13" s="269"/>
      <c r="H13" s="67" t="s">
        <v>123</v>
      </c>
      <c r="I13" s="57">
        <v>22000</v>
      </c>
      <c r="J13" s="57">
        <v>21000</v>
      </c>
      <c r="K13" s="57">
        <v>20500</v>
      </c>
      <c r="L13" s="68" t="s">
        <v>114</v>
      </c>
      <c r="M13" s="92">
        <v>1089</v>
      </c>
      <c r="N13" s="93">
        <v>45407</v>
      </c>
      <c r="O13" s="93">
        <f t="shared" si="0"/>
        <v>45421</v>
      </c>
    </row>
    <row r="14" spans="1:15" ht="19.2" customHeight="1" thickBot="1">
      <c r="A14" s="269"/>
      <c r="B14" s="67" t="s">
        <v>123</v>
      </c>
      <c r="C14" s="80">
        <v>15890</v>
      </c>
      <c r="D14" s="80">
        <v>15500</v>
      </c>
      <c r="E14" s="80">
        <v>13990</v>
      </c>
      <c r="F14" s="78">
        <v>10520</v>
      </c>
      <c r="G14" s="270"/>
      <c r="H14" s="65" t="s">
        <v>125</v>
      </c>
      <c r="I14" s="79">
        <v>18000</v>
      </c>
      <c r="J14" s="53">
        <v>17500</v>
      </c>
      <c r="K14" s="53">
        <v>15000</v>
      </c>
      <c r="L14" s="66" t="s">
        <v>114</v>
      </c>
      <c r="M14" s="92">
        <v>1090</v>
      </c>
      <c r="N14" s="93">
        <v>45421</v>
      </c>
      <c r="O14" s="93">
        <f t="shared" si="0"/>
        <v>45436</v>
      </c>
    </row>
    <row r="15" spans="1:15" ht="19.2" customHeight="1">
      <c r="A15" s="269"/>
      <c r="B15" s="67" t="s">
        <v>121</v>
      </c>
      <c r="C15" s="80">
        <v>14320</v>
      </c>
      <c r="D15" s="80">
        <v>14000</v>
      </c>
      <c r="E15" s="80">
        <v>13130</v>
      </c>
      <c r="F15" s="78">
        <v>10300</v>
      </c>
      <c r="G15" s="268" t="s">
        <v>132</v>
      </c>
      <c r="H15" s="72" t="s">
        <v>131</v>
      </c>
      <c r="I15" s="77" t="s">
        <v>134</v>
      </c>
      <c r="J15" s="70" t="s">
        <v>114</v>
      </c>
      <c r="K15" s="70" t="s">
        <v>114</v>
      </c>
      <c r="L15" s="69" t="s">
        <v>114</v>
      </c>
      <c r="M15" s="92">
        <v>1091</v>
      </c>
      <c r="N15" s="93">
        <v>45436</v>
      </c>
      <c r="O15" s="93">
        <f t="shared" si="0"/>
        <v>45450</v>
      </c>
    </row>
    <row r="16" spans="1:15" ht="19.2" customHeight="1" thickBot="1">
      <c r="A16" s="270"/>
      <c r="B16" s="65" t="s">
        <v>119</v>
      </c>
      <c r="C16" s="79">
        <v>14100</v>
      </c>
      <c r="D16" s="79">
        <v>12800</v>
      </c>
      <c r="E16" s="79">
        <v>11000</v>
      </c>
      <c r="F16" s="52">
        <v>10500</v>
      </c>
      <c r="G16" s="269"/>
      <c r="H16" s="67" t="s">
        <v>129</v>
      </c>
      <c r="I16" s="76" t="s">
        <v>133</v>
      </c>
      <c r="J16" s="58" t="s">
        <v>114</v>
      </c>
      <c r="K16" s="58" t="s">
        <v>114</v>
      </c>
      <c r="L16" s="78">
        <v>8700</v>
      </c>
      <c r="M16" s="92">
        <v>1092</v>
      </c>
      <c r="N16" s="93">
        <v>45450</v>
      </c>
      <c r="O16" s="93">
        <f t="shared" si="0"/>
        <v>45468</v>
      </c>
    </row>
    <row r="17" spans="1:17" ht="19.2" customHeight="1">
      <c r="A17" s="268" t="s">
        <v>132</v>
      </c>
      <c r="B17" s="72" t="s">
        <v>131</v>
      </c>
      <c r="C17" s="77" t="s">
        <v>220</v>
      </c>
      <c r="D17" s="77" t="s">
        <v>114</v>
      </c>
      <c r="E17" s="77" t="s">
        <v>114</v>
      </c>
      <c r="F17" s="69" t="s">
        <v>114</v>
      </c>
      <c r="G17" s="269"/>
      <c r="H17" s="67" t="s">
        <v>128</v>
      </c>
      <c r="I17" s="57">
        <v>11000</v>
      </c>
      <c r="J17" s="58" t="s">
        <v>114</v>
      </c>
      <c r="K17" s="58" t="s">
        <v>114</v>
      </c>
      <c r="L17" s="56">
        <v>8700</v>
      </c>
      <c r="M17" s="92">
        <v>1093</v>
      </c>
      <c r="N17" s="93">
        <v>45468</v>
      </c>
      <c r="O17" s="93">
        <f t="shared" si="0"/>
        <v>45481</v>
      </c>
    </row>
    <row r="18" spans="1:17" ht="19.2" customHeight="1">
      <c r="A18" s="269"/>
      <c r="B18" s="67" t="s">
        <v>129</v>
      </c>
      <c r="C18" s="76" t="s">
        <v>221</v>
      </c>
      <c r="D18" s="58" t="s">
        <v>114</v>
      </c>
      <c r="E18" s="58" t="s">
        <v>114</v>
      </c>
      <c r="F18" s="68" t="s">
        <v>114</v>
      </c>
      <c r="G18" s="269"/>
      <c r="H18" s="67" t="s">
        <v>127</v>
      </c>
      <c r="I18" s="57">
        <v>16000</v>
      </c>
      <c r="J18" s="57">
        <v>15500</v>
      </c>
      <c r="K18" s="57">
        <v>15000</v>
      </c>
      <c r="L18" s="56">
        <v>8700</v>
      </c>
      <c r="M18" s="92">
        <v>1094</v>
      </c>
      <c r="N18" s="93">
        <v>45481</v>
      </c>
      <c r="O18" s="93">
        <f t="shared" si="0"/>
        <v>45498</v>
      </c>
    </row>
    <row r="19" spans="1:17" ht="19.2" customHeight="1">
      <c r="A19" s="269"/>
      <c r="B19" s="67" t="s">
        <v>128</v>
      </c>
      <c r="C19" s="75">
        <v>11000</v>
      </c>
      <c r="D19" s="75">
        <v>10500</v>
      </c>
      <c r="E19" s="58" t="s">
        <v>114</v>
      </c>
      <c r="F19" s="74">
        <v>9200</v>
      </c>
      <c r="G19" s="269"/>
      <c r="H19" s="73">
        <v>14</v>
      </c>
      <c r="I19" s="57">
        <v>21500</v>
      </c>
      <c r="J19" s="75">
        <v>21000</v>
      </c>
      <c r="K19" s="57">
        <v>20400</v>
      </c>
      <c r="L19" s="56">
        <v>9000</v>
      </c>
      <c r="M19" s="92">
        <v>1095</v>
      </c>
      <c r="N19" s="93">
        <v>45498</v>
      </c>
      <c r="O19" s="93">
        <f t="shared" si="0"/>
        <v>45512</v>
      </c>
    </row>
    <row r="20" spans="1:17" ht="19.2" customHeight="1">
      <c r="A20" s="269"/>
      <c r="B20" s="67" t="s">
        <v>127</v>
      </c>
      <c r="C20" s="57">
        <v>16000</v>
      </c>
      <c r="D20" s="57">
        <v>15500</v>
      </c>
      <c r="E20" s="57">
        <v>14500</v>
      </c>
      <c r="F20" s="56">
        <v>9200</v>
      </c>
      <c r="G20" s="269"/>
      <c r="H20" s="73" t="s">
        <v>126</v>
      </c>
      <c r="I20" s="57">
        <v>21890</v>
      </c>
      <c r="J20" s="57">
        <v>21400</v>
      </c>
      <c r="K20" s="57">
        <v>19890</v>
      </c>
      <c r="L20" s="56">
        <v>16000</v>
      </c>
      <c r="M20" s="92">
        <v>1096</v>
      </c>
      <c r="N20" s="93">
        <v>45512</v>
      </c>
      <c r="O20" s="93">
        <f t="shared" si="0"/>
        <v>45527</v>
      </c>
    </row>
    <row r="21" spans="1:17" ht="19.2" customHeight="1">
      <c r="A21" s="269"/>
      <c r="B21" s="73">
        <v>14</v>
      </c>
      <c r="C21" s="57">
        <v>15000</v>
      </c>
      <c r="D21" s="57">
        <v>14500</v>
      </c>
      <c r="E21" s="57">
        <v>12800</v>
      </c>
      <c r="F21" s="78">
        <v>9000</v>
      </c>
      <c r="G21" s="269"/>
      <c r="H21" s="67" t="s">
        <v>124</v>
      </c>
      <c r="I21" s="57">
        <v>20300</v>
      </c>
      <c r="J21" s="57">
        <v>19800</v>
      </c>
      <c r="K21" s="57">
        <v>19400</v>
      </c>
      <c r="L21" s="56">
        <v>16000</v>
      </c>
      <c r="M21" s="92">
        <v>1097</v>
      </c>
      <c r="N21" s="93">
        <v>45527</v>
      </c>
      <c r="O21" s="93">
        <f t="shared" si="0"/>
        <v>45544</v>
      </c>
    </row>
    <row r="22" spans="1:17" ht="19.2" customHeight="1">
      <c r="A22" s="269"/>
      <c r="B22" s="73">
        <v>16</v>
      </c>
      <c r="C22" s="57">
        <v>16634</v>
      </c>
      <c r="D22" s="57">
        <v>16000</v>
      </c>
      <c r="E22" s="57">
        <v>13350</v>
      </c>
      <c r="F22" s="56">
        <v>9800</v>
      </c>
      <c r="G22" s="269"/>
      <c r="H22" s="67" t="s">
        <v>123</v>
      </c>
      <c r="I22" s="57">
        <v>21700</v>
      </c>
      <c r="J22" s="57">
        <v>21200</v>
      </c>
      <c r="K22" s="57">
        <v>20800</v>
      </c>
      <c r="L22" s="56">
        <v>17000</v>
      </c>
      <c r="M22" s="92">
        <v>1098</v>
      </c>
      <c r="N22" s="93">
        <v>45544</v>
      </c>
      <c r="O22" s="93">
        <f t="shared" si="0"/>
        <v>45560</v>
      </c>
    </row>
    <row r="23" spans="1:17" ht="19.2" customHeight="1" thickBot="1">
      <c r="A23" s="269"/>
      <c r="B23" s="73">
        <v>18</v>
      </c>
      <c r="C23" s="57">
        <v>15399</v>
      </c>
      <c r="D23" s="57">
        <v>15000</v>
      </c>
      <c r="E23" s="57">
        <v>13634</v>
      </c>
      <c r="F23" s="56">
        <v>9800</v>
      </c>
      <c r="G23" s="270"/>
      <c r="H23" s="65" t="s">
        <v>125</v>
      </c>
      <c r="I23" s="79">
        <v>19000</v>
      </c>
      <c r="J23" s="53">
        <v>18500</v>
      </c>
      <c r="K23" s="53">
        <v>18000</v>
      </c>
      <c r="L23" s="64">
        <v>17000</v>
      </c>
      <c r="M23" s="92">
        <v>1099</v>
      </c>
      <c r="N23" s="93">
        <v>45560</v>
      </c>
      <c r="O23" s="93">
        <f t="shared" si="0"/>
        <v>45573</v>
      </c>
    </row>
    <row r="24" spans="1:17" ht="19.2" customHeight="1">
      <c r="A24" s="269"/>
      <c r="B24" s="67" t="s">
        <v>124</v>
      </c>
      <c r="C24" s="57">
        <v>15788</v>
      </c>
      <c r="D24" s="57">
        <v>15000</v>
      </c>
      <c r="E24" s="57">
        <v>12800</v>
      </c>
      <c r="F24" s="56">
        <v>11600</v>
      </c>
      <c r="G24" s="268" t="s">
        <v>117</v>
      </c>
      <c r="H24" s="72">
        <v>16</v>
      </c>
      <c r="I24" s="71">
        <v>27000</v>
      </c>
      <c r="J24" s="70" t="s">
        <v>114</v>
      </c>
      <c r="K24" s="70" t="s">
        <v>114</v>
      </c>
      <c r="L24" s="69" t="s">
        <v>114</v>
      </c>
      <c r="M24" s="92">
        <v>1100</v>
      </c>
      <c r="N24" s="93">
        <v>45573</v>
      </c>
      <c r="O24" s="93">
        <f t="shared" si="0"/>
        <v>45590</v>
      </c>
    </row>
    <row r="25" spans="1:17" ht="19.2" customHeight="1">
      <c r="A25" s="269"/>
      <c r="B25" s="67" t="s">
        <v>123</v>
      </c>
      <c r="C25" s="57">
        <v>15600</v>
      </c>
      <c r="D25" s="57">
        <v>15000</v>
      </c>
      <c r="E25" s="57">
        <v>13699</v>
      </c>
      <c r="F25" s="56">
        <v>11490</v>
      </c>
      <c r="G25" s="269"/>
      <c r="H25" s="67" t="s">
        <v>122</v>
      </c>
      <c r="I25" s="57">
        <v>25000</v>
      </c>
      <c r="J25" s="58" t="s">
        <v>114</v>
      </c>
      <c r="K25" s="58" t="s">
        <v>114</v>
      </c>
      <c r="L25" s="68" t="s">
        <v>114</v>
      </c>
      <c r="M25" s="92">
        <v>1101</v>
      </c>
      <c r="N25" s="93">
        <v>45590</v>
      </c>
      <c r="O25" s="93">
        <f t="shared" si="0"/>
        <v>45238</v>
      </c>
    </row>
    <row r="26" spans="1:17" ht="19.2" customHeight="1" thickBot="1">
      <c r="A26" s="269"/>
      <c r="B26" s="67" t="s">
        <v>121</v>
      </c>
      <c r="C26" s="80" t="s">
        <v>224</v>
      </c>
      <c r="D26" s="57">
        <v>15880</v>
      </c>
      <c r="E26" s="57">
        <v>13130</v>
      </c>
      <c r="F26" s="56">
        <v>11490</v>
      </c>
      <c r="G26" s="270"/>
      <c r="H26" s="65" t="s">
        <v>120</v>
      </c>
      <c r="I26" s="54" t="s">
        <v>114</v>
      </c>
      <c r="J26" s="54" t="s">
        <v>114</v>
      </c>
      <c r="K26" s="54" t="s">
        <v>114</v>
      </c>
      <c r="L26" s="66" t="s">
        <v>114</v>
      </c>
      <c r="M26" s="95">
        <v>1078</v>
      </c>
      <c r="N26" s="93">
        <v>45238</v>
      </c>
      <c r="O26" s="93">
        <f t="shared" si="0"/>
        <v>45254</v>
      </c>
    </row>
    <row r="27" spans="1:17" ht="19.2" customHeight="1" thickBot="1">
      <c r="A27" s="270"/>
      <c r="B27" s="65" t="s">
        <v>119</v>
      </c>
      <c r="C27" s="79">
        <v>14900</v>
      </c>
      <c r="D27" s="53">
        <v>14680</v>
      </c>
      <c r="E27" s="53">
        <v>12690</v>
      </c>
      <c r="F27" s="64">
        <v>11310</v>
      </c>
      <c r="G27" s="281" t="s">
        <v>118</v>
      </c>
      <c r="H27" s="282"/>
      <c r="I27" s="282"/>
      <c r="J27" s="282"/>
      <c r="K27" s="282"/>
      <c r="L27" s="283"/>
      <c r="M27" s="92">
        <v>1079</v>
      </c>
      <c r="N27" s="93">
        <v>45254</v>
      </c>
      <c r="O27" s="93">
        <f t="shared" si="0"/>
        <v>45268</v>
      </c>
    </row>
    <row r="28" spans="1:17" ht="19.2" customHeight="1">
      <c r="A28" s="297" t="s">
        <v>117</v>
      </c>
      <c r="B28" s="63">
        <v>16</v>
      </c>
      <c r="C28" s="61">
        <v>22000</v>
      </c>
      <c r="D28" s="62" t="s">
        <v>114</v>
      </c>
      <c r="E28" s="61">
        <v>19000</v>
      </c>
      <c r="F28" s="60">
        <v>14000</v>
      </c>
      <c r="G28" s="284"/>
      <c r="H28" s="285"/>
      <c r="I28" s="285"/>
      <c r="J28" s="285"/>
      <c r="K28" s="285"/>
      <c r="L28" s="286"/>
      <c r="M28" s="92">
        <v>1080</v>
      </c>
      <c r="N28" s="93">
        <v>45268</v>
      </c>
      <c r="O28" s="93">
        <f t="shared" si="0"/>
        <v>45282</v>
      </c>
    </row>
    <row r="29" spans="1:17" ht="19.2" customHeight="1">
      <c r="A29" s="269"/>
      <c r="B29" s="59" t="s">
        <v>116</v>
      </c>
      <c r="C29" s="57">
        <v>22000</v>
      </c>
      <c r="D29" s="58" t="s">
        <v>114</v>
      </c>
      <c r="E29" s="57">
        <v>19000</v>
      </c>
      <c r="F29" s="56">
        <v>14000</v>
      </c>
      <c r="G29" s="284"/>
      <c r="H29" s="285"/>
      <c r="I29" s="285"/>
      <c r="J29" s="285"/>
      <c r="K29" s="285"/>
      <c r="L29" s="286"/>
      <c r="M29" s="92">
        <v>1081</v>
      </c>
      <c r="N29" s="93">
        <v>45282</v>
      </c>
      <c r="O29" s="93" t="s">
        <v>166</v>
      </c>
    </row>
    <row r="30" spans="1:17" ht="21" customHeight="1" thickBot="1">
      <c r="A30" s="270"/>
      <c r="B30" s="55" t="s">
        <v>115</v>
      </c>
      <c r="C30" s="54" t="s">
        <v>25</v>
      </c>
      <c r="D30" s="54" t="s">
        <v>114</v>
      </c>
      <c r="E30" s="53">
        <v>18000</v>
      </c>
      <c r="F30" s="52">
        <v>14000</v>
      </c>
      <c r="G30" s="287"/>
      <c r="H30" s="288"/>
      <c r="I30" s="288"/>
      <c r="J30" s="288"/>
      <c r="K30" s="288"/>
      <c r="L30" s="289"/>
    </row>
    <row r="31" spans="1:17" ht="25.8" customHeight="1" thickBot="1">
      <c r="A31" s="294" t="s">
        <v>113</v>
      </c>
      <c r="B31" s="295"/>
      <c r="C31" s="295"/>
      <c r="D31" s="295"/>
      <c r="E31" s="295"/>
      <c r="F31" s="295"/>
      <c r="G31" s="296" t="s">
        <v>112</v>
      </c>
      <c r="H31" s="296"/>
      <c r="I31" s="280">
        <f>VLOOKUP(D1,M1:O29,3,0)</f>
        <v>45390</v>
      </c>
      <c r="J31" s="280"/>
      <c r="K31" s="280"/>
      <c r="L31" s="51" t="s">
        <v>111</v>
      </c>
      <c r="Q31" s="96"/>
    </row>
    <row r="32" spans="1:17">
      <c r="A32" s="50" t="s">
        <v>110</v>
      </c>
      <c r="B32" s="49"/>
      <c r="C32" s="49" t="s">
        <v>204</v>
      </c>
      <c r="D32" s="49"/>
      <c r="E32" s="49"/>
      <c r="F32" s="49"/>
      <c r="G32" s="49"/>
      <c r="H32" s="49"/>
      <c r="I32" s="49"/>
      <c r="J32" s="49"/>
      <c r="K32" s="49"/>
      <c r="L32" s="48"/>
    </row>
    <row r="33" spans="1:12">
      <c r="A33" s="47" t="s">
        <v>108</v>
      </c>
      <c r="C33" s="274" t="s">
        <v>168</v>
      </c>
      <c r="D33" s="274"/>
      <c r="E33" s="275">
        <v>14110</v>
      </c>
      <c r="F33" s="275"/>
      <c r="G33" s="46" t="s">
        <v>105</v>
      </c>
      <c r="H33" s="274" t="s">
        <v>152</v>
      </c>
      <c r="I33" s="274"/>
      <c r="J33" s="276">
        <v>329</v>
      </c>
      <c r="K33" s="276"/>
      <c r="L33" s="45"/>
    </row>
    <row r="34" spans="1:12">
      <c r="A34" s="47"/>
      <c r="C34" s="274" t="s">
        <v>169</v>
      </c>
      <c r="D34" s="274"/>
      <c r="E34" s="275">
        <v>12518</v>
      </c>
      <c r="F34" s="275"/>
      <c r="G34" s="46" t="s">
        <v>105</v>
      </c>
      <c r="H34" s="274" t="s">
        <v>152</v>
      </c>
      <c r="I34" s="274"/>
      <c r="J34" s="276">
        <v>573</v>
      </c>
      <c r="K34" s="276"/>
      <c r="L34" s="45"/>
    </row>
    <row r="35" spans="1:12" ht="30" customHeight="1">
      <c r="A35" s="271" t="s">
        <v>223</v>
      </c>
      <c r="B35" s="272"/>
      <c r="C35" s="272"/>
      <c r="D35" s="272"/>
      <c r="E35" s="272"/>
      <c r="F35" s="272"/>
      <c r="G35" s="272"/>
      <c r="H35" s="272"/>
      <c r="I35" s="272"/>
      <c r="J35" s="272"/>
      <c r="K35" s="272"/>
      <c r="L35" s="273"/>
    </row>
    <row r="36" spans="1:12">
      <c r="A36" s="47" t="s">
        <v>107</v>
      </c>
      <c r="C36" s="274" t="s">
        <v>106</v>
      </c>
      <c r="D36" s="274"/>
      <c r="E36" s="275">
        <v>18857</v>
      </c>
      <c r="F36" s="275"/>
      <c r="G36" s="46" t="s">
        <v>105</v>
      </c>
      <c r="H36" s="274" t="s">
        <v>104</v>
      </c>
      <c r="I36" s="274"/>
      <c r="J36" s="276">
        <v>1029</v>
      </c>
      <c r="K36" s="276"/>
      <c r="L36" s="45"/>
    </row>
    <row r="37" spans="1:12" ht="28.8" customHeight="1">
      <c r="A37" s="271" t="s">
        <v>222</v>
      </c>
      <c r="B37" s="272"/>
      <c r="C37" s="272"/>
      <c r="D37" s="272"/>
      <c r="E37" s="272"/>
      <c r="F37" s="272"/>
      <c r="G37" s="272"/>
      <c r="H37" s="272"/>
      <c r="I37" s="272"/>
      <c r="J37" s="272"/>
      <c r="K37" s="272"/>
      <c r="L37" s="273"/>
    </row>
    <row r="38" spans="1:12" ht="30.6" customHeight="1">
      <c r="A38" s="271" t="s">
        <v>154</v>
      </c>
      <c r="B38" s="272"/>
      <c r="C38" s="272"/>
      <c r="D38" s="272"/>
      <c r="E38" s="272"/>
      <c r="F38" s="272"/>
      <c r="G38" s="272"/>
      <c r="H38" s="272"/>
      <c r="I38" s="272"/>
      <c r="J38" s="272"/>
      <c r="K38" s="272"/>
      <c r="L38" s="273"/>
    </row>
    <row r="39" spans="1:12" ht="27.6" customHeight="1">
      <c r="A39" s="277" t="s">
        <v>156</v>
      </c>
      <c r="B39" s="278"/>
      <c r="C39" s="278"/>
      <c r="D39" s="278"/>
      <c r="E39" s="278"/>
      <c r="F39" s="278"/>
      <c r="G39" s="278"/>
      <c r="H39" s="278"/>
      <c r="I39" s="278"/>
      <c r="J39" s="278"/>
      <c r="K39" s="278"/>
      <c r="L39" s="279"/>
    </row>
    <row r="40" spans="1:12">
      <c r="A40" s="44" t="s">
        <v>103</v>
      </c>
      <c r="L40" s="43"/>
    </row>
    <row r="41" spans="1:12" ht="15" thickBot="1">
      <c r="A41" s="42" t="s">
        <v>147</v>
      </c>
      <c r="B41" s="41"/>
      <c r="C41" s="41"/>
      <c r="D41" s="41"/>
      <c r="E41" s="41"/>
      <c r="F41" s="41"/>
      <c r="G41" s="41"/>
      <c r="H41" s="41"/>
      <c r="I41" s="41"/>
      <c r="J41" s="41"/>
      <c r="K41" s="41"/>
      <c r="L41" s="40"/>
    </row>
  </sheetData>
  <mergeCells count="35">
    <mergeCell ref="A1:C2"/>
    <mergeCell ref="D1:E1"/>
    <mergeCell ref="G1:H3"/>
    <mergeCell ref="I1:L1"/>
    <mergeCell ref="D2:F2"/>
    <mergeCell ref="I2:L2"/>
    <mergeCell ref="I3:L3"/>
    <mergeCell ref="A4:F4"/>
    <mergeCell ref="G4:L4"/>
    <mergeCell ref="A6:A16"/>
    <mergeCell ref="G6:G14"/>
    <mergeCell ref="G15:G23"/>
    <mergeCell ref="A17:A27"/>
    <mergeCell ref="G24:G26"/>
    <mergeCell ref="G27:L30"/>
    <mergeCell ref="A28:A30"/>
    <mergeCell ref="A31:F31"/>
    <mergeCell ref="G31:H31"/>
    <mergeCell ref="I31:K31"/>
    <mergeCell ref="C33:D33"/>
    <mergeCell ref="E33:F33"/>
    <mergeCell ref="H33:I33"/>
    <mergeCell ref="J33:K33"/>
    <mergeCell ref="A37:L37"/>
    <mergeCell ref="A38:L38"/>
    <mergeCell ref="A39:L39"/>
    <mergeCell ref="C34:D34"/>
    <mergeCell ref="E34:F34"/>
    <mergeCell ref="H34:I34"/>
    <mergeCell ref="J34:K34"/>
    <mergeCell ref="A35:L35"/>
    <mergeCell ref="C36:D36"/>
    <mergeCell ref="E36:F36"/>
    <mergeCell ref="H36:I36"/>
    <mergeCell ref="J36:K36"/>
  </mergeCells>
  <phoneticPr fontId="4"/>
  <dataValidations count="1">
    <dataValidation type="list" allowBlank="1" showInputMessage="1" showErrorMessage="1" sqref="H33:I34 H36:I36" xr:uid="{4583C7B8-E597-4020-A2AB-96D6E42CD24A}">
      <formula1>"前回比↑,前回比↓,前回比→"</formula1>
    </dataValidation>
  </dataValidations>
  <printOptions horizontalCentered="1" verticalCentered="1"/>
  <pageMargins left="0.43307086614173229" right="0.43307086614173229" top="0.35433070866141736" bottom="0.35433070866141736" header="0" footer="0"/>
  <pageSetup paperSize="9" scale="9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54DD61-B970-458C-A8B0-D574526915AB}">
  <sheetPr>
    <pageSetUpPr fitToPage="1"/>
  </sheetPr>
  <dimension ref="A1:T57"/>
  <sheetViews>
    <sheetView showGridLines="0" view="pageBreakPreview" zoomScaleNormal="100" zoomScaleSheetLayoutView="100" workbookViewId="0">
      <selection activeCell="G3" sqref="G3"/>
    </sheetView>
  </sheetViews>
  <sheetFormatPr defaultRowHeight="18"/>
  <cols>
    <col min="1" max="1" width="5.09765625" customWidth="1"/>
    <col min="2" max="2" width="5.59765625" customWidth="1"/>
    <col min="3" max="8" width="6" customWidth="1"/>
    <col min="9" max="9" width="4.5" customWidth="1"/>
    <col min="10" max="10" width="6.09765625" customWidth="1"/>
    <col min="11" max="16" width="6.296875" customWidth="1"/>
    <col min="17" max="17" width="9.3984375" customWidth="1"/>
    <col min="19" max="19" width="22.5" bestFit="1" customWidth="1"/>
    <col min="20" max="20" width="11.59765625" bestFit="1" customWidth="1"/>
  </cols>
  <sheetData>
    <row r="1" spans="1:20" ht="29.25" customHeight="1">
      <c r="A1" s="97" t="s">
        <v>0</v>
      </c>
      <c r="B1" s="97"/>
      <c r="C1" s="97"/>
      <c r="D1" s="1" t="s">
        <v>1</v>
      </c>
      <c r="E1" s="98">
        <v>1066</v>
      </c>
      <c r="F1" s="98"/>
      <c r="G1" s="2" t="s">
        <v>2</v>
      </c>
      <c r="H1" s="99"/>
      <c r="I1" s="99"/>
      <c r="J1" s="99"/>
      <c r="K1" s="99"/>
      <c r="L1" s="3" t="s">
        <v>3</v>
      </c>
      <c r="M1" s="3"/>
      <c r="N1" s="3"/>
      <c r="O1" s="3"/>
      <c r="P1" s="3"/>
    </row>
    <row r="2" spans="1:20" ht="14.25" customHeight="1" thickBot="1">
      <c r="A2" s="4"/>
      <c r="B2" s="5"/>
      <c r="C2" s="6"/>
      <c r="D2" s="101">
        <f>VLOOKUP(E1,R4:T33,2,0)</f>
        <v>45056</v>
      </c>
      <c r="E2" s="101"/>
      <c r="F2" s="101"/>
      <c r="G2" s="101"/>
      <c r="H2" s="100"/>
      <c r="I2" s="100"/>
      <c r="J2" s="100"/>
      <c r="K2" s="100"/>
      <c r="L2" s="102" t="s">
        <v>4</v>
      </c>
      <c r="M2" s="102"/>
      <c r="N2" s="102"/>
      <c r="O2" s="102"/>
      <c r="P2" s="102"/>
    </row>
    <row r="3" spans="1:20" ht="14.25" customHeight="1">
      <c r="A3" s="103" t="s">
        <v>5</v>
      </c>
      <c r="B3" s="104"/>
      <c r="C3" s="107" t="s">
        <v>6</v>
      </c>
      <c r="D3" s="107"/>
      <c r="E3" s="108">
        <v>11401</v>
      </c>
      <c r="F3" s="108"/>
      <c r="G3" s="7" t="s">
        <v>13</v>
      </c>
      <c r="H3" s="8">
        <v>73</v>
      </c>
      <c r="I3" s="9" t="s">
        <v>8</v>
      </c>
      <c r="J3" s="7"/>
      <c r="K3" s="10"/>
      <c r="L3" s="11"/>
      <c r="M3" s="102" t="s">
        <v>9</v>
      </c>
      <c r="N3" s="102"/>
      <c r="O3" s="102"/>
      <c r="P3" s="102"/>
    </row>
    <row r="4" spans="1:20" ht="14.25" customHeight="1" thickBot="1">
      <c r="A4" s="105"/>
      <c r="B4" s="106"/>
      <c r="C4" s="109" t="s">
        <v>10</v>
      </c>
      <c r="D4" s="109"/>
      <c r="E4" s="110">
        <v>14872</v>
      </c>
      <c r="F4" s="110"/>
      <c r="G4" s="12" t="s">
        <v>13</v>
      </c>
      <c r="H4" s="13">
        <v>3</v>
      </c>
      <c r="I4" s="14" t="s">
        <v>11</v>
      </c>
      <c r="J4" s="12"/>
      <c r="K4" s="15"/>
      <c r="L4" s="16"/>
      <c r="M4" s="102" t="s">
        <v>12</v>
      </c>
      <c r="N4" s="102"/>
      <c r="O4" s="102"/>
      <c r="P4" s="102"/>
      <c r="Q4" s="17" t="s">
        <v>13</v>
      </c>
      <c r="R4" s="17">
        <v>1053</v>
      </c>
      <c r="S4" s="18">
        <v>44859</v>
      </c>
      <c r="T4" s="18">
        <f t="shared" ref="T4:T31" si="0">S5</f>
        <v>44873</v>
      </c>
    </row>
    <row r="5" spans="1:20" ht="14.25" customHeight="1" thickBot="1">
      <c r="A5" s="111" t="s">
        <v>14</v>
      </c>
      <c r="B5" s="112"/>
      <c r="C5" s="112"/>
      <c r="D5" s="112"/>
      <c r="E5" s="112"/>
      <c r="F5" s="112"/>
      <c r="G5" s="112"/>
      <c r="H5" s="112"/>
      <c r="I5" s="113" t="s">
        <v>15</v>
      </c>
      <c r="J5" s="114"/>
      <c r="K5" s="114"/>
      <c r="L5" s="114"/>
      <c r="M5" s="114"/>
      <c r="N5" s="114"/>
      <c r="O5" s="114"/>
      <c r="P5" s="115"/>
      <c r="Q5" s="17" t="s">
        <v>7</v>
      </c>
      <c r="R5" s="17">
        <v>1054</v>
      </c>
      <c r="S5" s="18">
        <v>44873</v>
      </c>
      <c r="T5" s="18">
        <f t="shared" si="0"/>
        <v>44890</v>
      </c>
    </row>
    <row r="6" spans="1:20" ht="14.25" customHeight="1">
      <c r="A6" s="116" t="s">
        <v>16</v>
      </c>
      <c r="B6" s="117"/>
      <c r="C6" s="117" t="s">
        <v>17</v>
      </c>
      <c r="D6" s="117"/>
      <c r="E6" s="117" t="s">
        <v>18</v>
      </c>
      <c r="F6" s="117"/>
      <c r="G6" s="117" t="s">
        <v>19</v>
      </c>
      <c r="H6" s="118"/>
      <c r="I6" s="116" t="s">
        <v>16</v>
      </c>
      <c r="J6" s="117"/>
      <c r="K6" s="117" t="s">
        <v>17</v>
      </c>
      <c r="L6" s="117"/>
      <c r="M6" s="117" t="s">
        <v>20</v>
      </c>
      <c r="N6" s="117"/>
      <c r="O6" s="117" t="s">
        <v>19</v>
      </c>
      <c r="P6" s="119"/>
      <c r="Q6" s="17" t="s">
        <v>21</v>
      </c>
      <c r="R6" s="17">
        <v>1055</v>
      </c>
      <c r="S6" s="18">
        <v>44890</v>
      </c>
      <c r="T6" s="18">
        <f t="shared" si="0"/>
        <v>44903</v>
      </c>
    </row>
    <row r="7" spans="1:20" ht="14.25" customHeight="1">
      <c r="A7" s="120" t="s">
        <v>22</v>
      </c>
      <c r="B7" s="121"/>
      <c r="C7" s="122">
        <v>8500</v>
      </c>
      <c r="D7" s="122"/>
      <c r="E7" s="122">
        <v>8000</v>
      </c>
      <c r="F7" s="122"/>
      <c r="G7" s="122" t="s">
        <v>25</v>
      </c>
      <c r="H7" s="123"/>
      <c r="I7" s="120" t="s">
        <v>22</v>
      </c>
      <c r="J7" s="121"/>
      <c r="K7" s="122">
        <v>8000</v>
      </c>
      <c r="L7" s="122"/>
      <c r="M7" s="122">
        <v>7500</v>
      </c>
      <c r="N7" s="122"/>
      <c r="O7" s="122">
        <v>7000</v>
      </c>
      <c r="P7" s="124"/>
      <c r="R7" s="17">
        <v>1056</v>
      </c>
      <c r="S7" s="18">
        <v>44903</v>
      </c>
      <c r="T7" s="18">
        <f t="shared" si="0"/>
        <v>44918</v>
      </c>
    </row>
    <row r="8" spans="1:20" ht="14.25" customHeight="1">
      <c r="A8" s="130" t="s">
        <v>23</v>
      </c>
      <c r="B8" s="121"/>
      <c r="C8" s="122">
        <v>13000</v>
      </c>
      <c r="D8" s="122"/>
      <c r="E8" s="122">
        <v>12000</v>
      </c>
      <c r="F8" s="122"/>
      <c r="G8" s="122">
        <v>8500</v>
      </c>
      <c r="H8" s="123"/>
      <c r="I8" s="120" t="s">
        <v>23</v>
      </c>
      <c r="J8" s="121"/>
      <c r="K8" s="122">
        <v>10000</v>
      </c>
      <c r="L8" s="122"/>
      <c r="M8" s="122">
        <v>9500</v>
      </c>
      <c r="N8" s="122"/>
      <c r="O8" s="122">
        <v>8000</v>
      </c>
      <c r="P8" s="124"/>
      <c r="R8" s="17">
        <v>1057</v>
      </c>
      <c r="S8" s="18">
        <v>44918</v>
      </c>
      <c r="T8" s="18">
        <f t="shared" si="0"/>
        <v>44936</v>
      </c>
    </row>
    <row r="9" spans="1:20" ht="14.25" customHeight="1">
      <c r="A9" s="125" t="s">
        <v>24</v>
      </c>
      <c r="B9" s="126"/>
      <c r="C9" s="127">
        <v>14700</v>
      </c>
      <c r="D9" s="127"/>
      <c r="E9" s="127">
        <v>14500</v>
      </c>
      <c r="F9" s="127"/>
      <c r="G9" s="127" t="s">
        <v>25</v>
      </c>
      <c r="H9" s="128"/>
      <c r="I9" s="125" t="s">
        <v>24</v>
      </c>
      <c r="J9" s="126"/>
      <c r="K9" s="127">
        <v>15000</v>
      </c>
      <c r="L9" s="127"/>
      <c r="M9" s="127">
        <v>14500</v>
      </c>
      <c r="N9" s="127"/>
      <c r="O9" s="127">
        <v>14000</v>
      </c>
      <c r="P9" s="129"/>
      <c r="R9" s="17">
        <v>1058</v>
      </c>
      <c r="S9" s="19">
        <v>44936</v>
      </c>
      <c r="T9" s="18">
        <f t="shared" si="0"/>
        <v>44951</v>
      </c>
    </row>
    <row r="10" spans="1:20" ht="14.25" customHeight="1">
      <c r="A10" s="133" t="s">
        <v>26</v>
      </c>
      <c r="B10" s="134"/>
      <c r="C10" s="131">
        <v>11700</v>
      </c>
      <c r="D10" s="131"/>
      <c r="E10" s="131">
        <v>11600</v>
      </c>
      <c r="F10" s="131"/>
      <c r="G10" s="131">
        <v>8500</v>
      </c>
      <c r="H10" s="135"/>
      <c r="I10" s="133" t="s">
        <v>27</v>
      </c>
      <c r="J10" s="134"/>
      <c r="K10" s="131">
        <v>14000</v>
      </c>
      <c r="L10" s="131"/>
      <c r="M10" s="131">
        <v>13500</v>
      </c>
      <c r="N10" s="131"/>
      <c r="O10" s="131">
        <v>13000</v>
      </c>
      <c r="P10" s="132"/>
      <c r="R10" s="17">
        <v>1059</v>
      </c>
      <c r="S10" s="18">
        <v>44951</v>
      </c>
      <c r="T10" s="18">
        <f t="shared" si="0"/>
        <v>44965</v>
      </c>
    </row>
    <row r="11" spans="1:20" ht="14.25" customHeight="1">
      <c r="A11" s="125" t="s">
        <v>28</v>
      </c>
      <c r="B11" s="126"/>
      <c r="C11" s="127">
        <v>16800</v>
      </c>
      <c r="D11" s="127"/>
      <c r="E11" s="127">
        <v>14000</v>
      </c>
      <c r="F11" s="127"/>
      <c r="G11" s="127">
        <v>9700</v>
      </c>
      <c r="H11" s="128"/>
      <c r="I11" s="120" t="s">
        <v>29</v>
      </c>
      <c r="J11" s="121"/>
      <c r="K11" s="122">
        <v>17000</v>
      </c>
      <c r="L11" s="122"/>
      <c r="M11" s="122">
        <v>16500</v>
      </c>
      <c r="N11" s="122"/>
      <c r="O11" s="122">
        <v>16000</v>
      </c>
      <c r="P11" s="124"/>
      <c r="R11" s="17">
        <v>1060</v>
      </c>
      <c r="S11" s="18">
        <v>44965</v>
      </c>
      <c r="T11" s="18">
        <f t="shared" si="0"/>
        <v>44981</v>
      </c>
    </row>
    <row r="12" spans="1:20" ht="14.25" customHeight="1">
      <c r="A12" s="133" t="s">
        <v>30</v>
      </c>
      <c r="B12" s="134"/>
      <c r="C12" s="131">
        <v>12800</v>
      </c>
      <c r="D12" s="131"/>
      <c r="E12" s="131">
        <v>11800</v>
      </c>
      <c r="F12" s="131"/>
      <c r="G12" s="131">
        <v>8500</v>
      </c>
      <c r="H12" s="135"/>
      <c r="I12" s="120" t="s">
        <v>31</v>
      </c>
      <c r="J12" s="121"/>
      <c r="K12" s="122">
        <v>16000</v>
      </c>
      <c r="L12" s="122"/>
      <c r="M12" s="122">
        <v>15500</v>
      </c>
      <c r="N12" s="122"/>
      <c r="O12" s="122">
        <v>15000</v>
      </c>
      <c r="P12" s="124"/>
      <c r="R12" s="17">
        <v>1061</v>
      </c>
      <c r="S12" s="18">
        <v>44981</v>
      </c>
      <c r="T12" s="18">
        <f t="shared" si="0"/>
        <v>44993</v>
      </c>
    </row>
    <row r="13" spans="1:20" ht="14.25" customHeight="1">
      <c r="A13" s="125" t="s">
        <v>32</v>
      </c>
      <c r="B13" s="126"/>
      <c r="C13" s="127">
        <v>15000</v>
      </c>
      <c r="D13" s="128"/>
      <c r="E13" s="127">
        <v>14500</v>
      </c>
      <c r="F13" s="127"/>
      <c r="G13" s="127">
        <v>8500</v>
      </c>
      <c r="H13" s="128"/>
      <c r="I13" s="136" t="s">
        <v>33</v>
      </c>
      <c r="J13" s="137"/>
      <c r="K13" s="138">
        <v>17000</v>
      </c>
      <c r="L13" s="139"/>
      <c r="M13" s="138">
        <v>16000</v>
      </c>
      <c r="N13" s="139"/>
      <c r="O13" s="138">
        <v>15000</v>
      </c>
      <c r="P13" s="140"/>
      <c r="R13" s="17">
        <v>1062</v>
      </c>
      <c r="S13" s="18">
        <v>44993</v>
      </c>
      <c r="T13" s="18">
        <f t="shared" si="0"/>
        <v>45009</v>
      </c>
    </row>
    <row r="14" spans="1:20" ht="14.25" customHeight="1" thickBot="1">
      <c r="A14" s="133" t="s">
        <v>34</v>
      </c>
      <c r="B14" s="134"/>
      <c r="C14" s="131">
        <v>12000</v>
      </c>
      <c r="D14" s="135"/>
      <c r="E14" s="131">
        <v>11800</v>
      </c>
      <c r="F14" s="131"/>
      <c r="G14" s="131">
        <v>8500</v>
      </c>
      <c r="H14" s="135"/>
      <c r="I14" s="146" t="s">
        <v>35</v>
      </c>
      <c r="J14" s="147"/>
      <c r="K14" s="141">
        <v>17000</v>
      </c>
      <c r="L14" s="141"/>
      <c r="M14" s="141">
        <v>16500</v>
      </c>
      <c r="N14" s="141"/>
      <c r="O14" s="141">
        <v>16000</v>
      </c>
      <c r="P14" s="142"/>
      <c r="R14" s="17">
        <v>1063</v>
      </c>
      <c r="S14" s="18">
        <v>45009</v>
      </c>
      <c r="T14" s="18">
        <f t="shared" si="0"/>
        <v>45023</v>
      </c>
    </row>
    <row r="15" spans="1:20" ht="14.25" customHeight="1" thickBot="1">
      <c r="A15" s="125" t="s">
        <v>36</v>
      </c>
      <c r="B15" s="126"/>
      <c r="C15" s="127">
        <v>14000</v>
      </c>
      <c r="D15" s="127"/>
      <c r="E15" s="127">
        <v>13510</v>
      </c>
      <c r="F15" s="127"/>
      <c r="G15" s="127">
        <v>8330</v>
      </c>
      <c r="H15" s="128"/>
      <c r="I15" s="143" t="s">
        <v>37</v>
      </c>
      <c r="J15" s="144"/>
      <c r="K15" s="144"/>
      <c r="L15" s="144"/>
      <c r="M15" s="144"/>
      <c r="N15" s="144"/>
      <c r="O15" s="144"/>
      <c r="P15" s="145"/>
      <c r="R15" s="17">
        <v>1064</v>
      </c>
      <c r="S15" s="18">
        <v>45023</v>
      </c>
      <c r="T15" s="18">
        <f t="shared" si="0"/>
        <v>45041</v>
      </c>
    </row>
    <row r="16" spans="1:20" ht="14.25" customHeight="1">
      <c r="A16" s="148" t="s">
        <v>38</v>
      </c>
      <c r="B16" s="149"/>
      <c r="C16" s="150">
        <v>12300</v>
      </c>
      <c r="D16" s="150"/>
      <c r="E16" s="150">
        <v>12000</v>
      </c>
      <c r="F16" s="150"/>
      <c r="G16" s="150">
        <v>8330</v>
      </c>
      <c r="H16" s="151"/>
      <c r="I16" s="125" t="s">
        <v>39</v>
      </c>
      <c r="J16" s="126"/>
      <c r="K16" s="127">
        <v>13000</v>
      </c>
      <c r="L16" s="127"/>
      <c r="M16" s="127">
        <v>12500</v>
      </c>
      <c r="N16" s="127"/>
      <c r="O16" s="127">
        <v>10400</v>
      </c>
      <c r="P16" s="129"/>
      <c r="R16" s="17">
        <v>1065</v>
      </c>
      <c r="S16" s="18">
        <v>45041</v>
      </c>
      <c r="T16" s="18">
        <f t="shared" si="0"/>
        <v>45056</v>
      </c>
    </row>
    <row r="17" spans="1:20" ht="14.25" customHeight="1">
      <c r="A17" s="148" t="s">
        <v>40</v>
      </c>
      <c r="B17" s="149"/>
      <c r="C17" s="150">
        <v>13689</v>
      </c>
      <c r="D17" s="150"/>
      <c r="E17" s="150">
        <v>13600</v>
      </c>
      <c r="F17" s="150"/>
      <c r="G17" s="150">
        <v>9200</v>
      </c>
      <c r="H17" s="151"/>
      <c r="I17" s="152" t="s">
        <v>41</v>
      </c>
      <c r="J17" s="153"/>
      <c r="K17" s="135">
        <v>11500</v>
      </c>
      <c r="L17" s="154"/>
      <c r="M17" s="135">
        <v>11000</v>
      </c>
      <c r="N17" s="154"/>
      <c r="O17" s="135">
        <v>10400</v>
      </c>
      <c r="P17" s="155"/>
      <c r="R17" s="17">
        <v>1066</v>
      </c>
      <c r="S17" s="18">
        <v>45056</v>
      </c>
      <c r="T17" s="18">
        <f t="shared" si="0"/>
        <v>45071</v>
      </c>
    </row>
    <row r="18" spans="1:20" ht="14.25" customHeight="1" thickBot="1">
      <c r="A18" s="148" t="s">
        <v>42</v>
      </c>
      <c r="B18" s="149"/>
      <c r="C18" s="150">
        <v>10990</v>
      </c>
      <c r="D18" s="150"/>
      <c r="E18" s="150">
        <v>10300</v>
      </c>
      <c r="F18" s="150"/>
      <c r="G18" s="150">
        <v>9000</v>
      </c>
      <c r="H18" s="151"/>
      <c r="I18" s="125" t="s">
        <v>24</v>
      </c>
      <c r="J18" s="126"/>
      <c r="K18" s="127">
        <v>17300</v>
      </c>
      <c r="L18" s="127"/>
      <c r="M18" s="127">
        <v>16800</v>
      </c>
      <c r="N18" s="127"/>
      <c r="O18" s="127">
        <v>16300</v>
      </c>
      <c r="P18" s="129"/>
      <c r="R18" s="17">
        <v>1067</v>
      </c>
      <c r="S18" s="18">
        <v>45071</v>
      </c>
      <c r="T18" s="18">
        <f t="shared" si="0"/>
        <v>45085</v>
      </c>
    </row>
    <row r="19" spans="1:20" ht="14.25" customHeight="1" thickBot="1">
      <c r="A19" s="111" t="s">
        <v>43</v>
      </c>
      <c r="B19" s="112"/>
      <c r="C19" s="112"/>
      <c r="D19" s="112"/>
      <c r="E19" s="112"/>
      <c r="F19" s="112"/>
      <c r="G19" s="112"/>
      <c r="H19" s="112"/>
      <c r="I19" s="133" t="s">
        <v>44</v>
      </c>
      <c r="J19" s="134"/>
      <c r="K19" s="131">
        <v>15800</v>
      </c>
      <c r="L19" s="131"/>
      <c r="M19" s="131">
        <v>15300</v>
      </c>
      <c r="N19" s="131"/>
      <c r="O19" s="131">
        <v>14800</v>
      </c>
      <c r="P19" s="132"/>
      <c r="R19" s="17">
        <v>1068</v>
      </c>
      <c r="S19" s="18">
        <v>45085</v>
      </c>
      <c r="T19" s="18">
        <f t="shared" si="0"/>
        <v>45100</v>
      </c>
    </row>
    <row r="20" spans="1:20" ht="14.25" customHeight="1">
      <c r="A20" s="161" t="s">
        <v>45</v>
      </c>
      <c r="B20" s="162"/>
      <c r="C20" s="163">
        <v>10000</v>
      </c>
      <c r="D20" s="163"/>
      <c r="E20" s="163">
        <v>9500</v>
      </c>
      <c r="F20" s="163"/>
      <c r="G20" s="163">
        <v>8500</v>
      </c>
      <c r="H20" s="164"/>
      <c r="I20" s="125" t="s">
        <v>29</v>
      </c>
      <c r="J20" s="126"/>
      <c r="K20" s="127">
        <v>18290</v>
      </c>
      <c r="L20" s="127"/>
      <c r="M20" s="127">
        <v>17700</v>
      </c>
      <c r="N20" s="127"/>
      <c r="O20" s="127">
        <v>17200</v>
      </c>
      <c r="P20" s="129"/>
      <c r="R20" s="17">
        <v>1069</v>
      </c>
      <c r="S20" s="18">
        <v>45100</v>
      </c>
      <c r="T20" s="18">
        <f>S22</f>
        <v>45132</v>
      </c>
    </row>
    <row r="21" spans="1:20" ht="14.25" customHeight="1">
      <c r="A21" s="156" t="s">
        <v>46</v>
      </c>
      <c r="B21" s="157"/>
      <c r="C21" s="158">
        <v>13500</v>
      </c>
      <c r="D21" s="159"/>
      <c r="E21" s="158">
        <v>13000</v>
      </c>
      <c r="F21" s="159"/>
      <c r="G21" s="158">
        <v>8500</v>
      </c>
      <c r="H21" s="160"/>
      <c r="I21" s="152" t="s">
        <v>47</v>
      </c>
      <c r="J21" s="153"/>
      <c r="K21" s="135">
        <v>17300</v>
      </c>
      <c r="L21" s="154"/>
      <c r="M21" s="135">
        <v>16800</v>
      </c>
      <c r="N21" s="154"/>
      <c r="O21" s="135">
        <v>16300</v>
      </c>
      <c r="P21" s="155"/>
      <c r="R21" s="17">
        <v>1070</v>
      </c>
      <c r="S21" s="18">
        <v>45114</v>
      </c>
      <c r="T21" s="18">
        <f>S23</f>
        <v>45146</v>
      </c>
    </row>
    <row r="22" spans="1:20" ht="14.25" customHeight="1">
      <c r="A22" s="165" t="s">
        <v>48</v>
      </c>
      <c r="B22" s="166"/>
      <c r="C22" s="167">
        <v>12000</v>
      </c>
      <c r="D22" s="167"/>
      <c r="E22" s="167">
        <v>11500</v>
      </c>
      <c r="F22" s="167"/>
      <c r="G22" s="167">
        <v>8500</v>
      </c>
      <c r="H22" s="168"/>
      <c r="I22" s="156" t="s">
        <v>32</v>
      </c>
      <c r="J22" s="157"/>
      <c r="K22" s="158">
        <v>17490</v>
      </c>
      <c r="L22" s="159"/>
      <c r="M22" s="158">
        <v>17000</v>
      </c>
      <c r="N22" s="159"/>
      <c r="O22" s="158">
        <v>16500</v>
      </c>
      <c r="P22" s="160"/>
      <c r="R22" s="17">
        <v>1071</v>
      </c>
      <c r="S22" s="18">
        <v>45132</v>
      </c>
      <c r="T22" s="18">
        <f t="shared" si="0"/>
        <v>45146</v>
      </c>
    </row>
    <row r="23" spans="1:20" ht="14.25" customHeight="1">
      <c r="A23" s="125" t="s">
        <v>49</v>
      </c>
      <c r="B23" s="126"/>
      <c r="C23" s="127">
        <v>13100</v>
      </c>
      <c r="D23" s="127"/>
      <c r="E23" s="127">
        <v>11700</v>
      </c>
      <c r="F23" s="127"/>
      <c r="G23" s="127">
        <v>8500</v>
      </c>
      <c r="H23" s="128"/>
      <c r="I23" s="152" t="s">
        <v>50</v>
      </c>
      <c r="J23" s="153"/>
      <c r="K23" s="135">
        <v>16290</v>
      </c>
      <c r="L23" s="154"/>
      <c r="M23" s="135">
        <v>15800</v>
      </c>
      <c r="N23" s="154"/>
      <c r="O23" s="135">
        <v>15300</v>
      </c>
      <c r="P23" s="155"/>
      <c r="R23" s="17">
        <v>1072</v>
      </c>
      <c r="S23" s="18">
        <v>45146</v>
      </c>
      <c r="T23" s="18">
        <f t="shared" si="0"/>
        <v>45163</v>
      </c>
    </row>
    <row r="24" spans="1:20" ht="14.25" customHeight="1" thickBot="1">
      <c r="A24" s="133" t="s">
        <v>51</v>
      </c>
      <c r="B24" s="134"/>
      <c r="C24" s="131">
        <v>10900</v>
      </c>
      <c r="D24" s="131"/>
      <c r="E24" s="131">
        <v>10788</v>
      </c>
      <c r="F24" s="131"/>
      <c r="G24" s="131">
        <v>8500</v>
      </c>
      <c r="H24" s="135"/>
      <c r="I24" s="173" t="s">
        <v>35</v>
      </c>
      <c r="J24" s="174"/>
      <c r="K24" s="169">
        <v>17390</v>
      </c>
      <c r="L24" s="170"/>
      <c r="M24" s="169">
        <v>15990</v>
      </c>
      <c r="N24" s="170"/>
      <c r="O24" s="169">
        <v>14890</v>
      </c>
      <c r="P24" s="171"/>
      <c r="R24" s="17">
        <v>1073</v>
      </c>
      <c r="S24" s="18">
        <v>45163</v>
      </c>
      <c r="T24" s="18">
        <f t="shared" si="0"/>
        <v>45177</v>
      </c>
    </row>
    <row r="25" spans="1:20" ht="14.25" customHeight="1" thickBot="1">
      <c r="A25" s="125" t="s">
        <v>52</v>
      </c>
      <c r="B25" s="126"/>
      <c r="C25" s="127">
        <v>14300</v>
      </c>
      <c r="D25" s="127"/>
      <c r="E25" s="127">
        <v>13500</v>
      </c>
      <c r="F25" s="127"/>
      <c r="G25" s="127">
        <v>9360</v>
      </c>
      <c r="H25" s="128"/>
      <c r="I25" s="111" t="s">
        <v>53</v>
      </c>
      <c r="J25" s="112"/>
      <c r="K25" s="112"/>
      <c r="L25" s="112"/>
      <c r="M25" s="112"/>
      <c r="N25" s="112"/>
      <c r="O25" s="112"/>
      <c r="P25" s="172"/>
      <c r="R25" s="17">
        <v>1074</v>
      </c>
      <c r="S25" s="18">
        <v>45177</v>
      </c>
      <c r="T25" s="18">
        <f t="shared" si="0"/>
        <v>45194</v>
      </c>
    </row>
    <row r="26" spans="1:20" ht="14.25" customHeight="1">
      <c r="A26" s="133" t="s">
        <v>54</v>
      </c>
      <c r="B26" s="134"/>
      <c r="C26" s="131">
        <v>10300</v>
      </c>
      <c r="D26" s="131"/>
      <c r="E26" s="131">
        <v>10000</v>
      </c>
      <c r="F26" s="131"/>
      <c r="G26" s="131">
        <v>9001</v>
      </c>
      <c r="H26" s="135"/>
      <c r="I26" s="180" t="s">
        <v>55</v>
      </c>
      <c r="J26" s="181"/>
      <c r="K26" s="175" t="s">
        <v>56</v>
      </c>
      <c r="L26" s="176"/>
      <c r="M26" s="175" t="s">
        <v>25</v>
      </c>
      <c r="N26" s="176"/>
      <c r="O26" s="175">
        <v>27000</v>
      </c>
      <c r="P26" s="177"/>
      <c r="R26" s="17">
        <v>1075</v>
      </c>
      <c r="S26" s="18">
        <v>45194</v>
      </c>
      <c r="T26" s="18">
        <f t="shared" si="0"/>
        <v>45205</v>
      </c>
    </row>
    <row r="27" spans="1:20" ht="14.25" customHeight="1">
      <c r="A27" s="125" t="s">
        <v>36</v>
      </c>
      <c r="B27" s="126"/>
      <c r="C27" s="127">
        <v>14300</v>
      </c>
      <c r="D27" s="127"/>
      <c r="E27" s="127">
        <v>13800</v>
      </c>
      <c r="F27" s="127"/>
      <c r="G27" s="127">
        <v>9360</v>
      </c>
      <c r="H27" s="128"/>
      <c r="I27" s="136" t="s">
        <v>57</v>
      </c>
      <c r="J27" s="137"/>
      <c r="K27" s="123" t="s">
        <v>25</v>
      </c>
      <c r="L27" s="178"/>
      <c r="M27" s="123" t="s">
        <v>25</v>
      </c>
      <c r="N27" s="178"/>
      <c r="O27" s="123" t="s">
        <v>25</v>
      </c>
      <c r="P27" s="179"/>
      <c r="R27" s="17">
        <v>1076</v>
      </c>
      <c r="S27" s="18">
        <v>45205</v>
      </c>
      <c r="T27" s="18">
        <f t="shared" si="0"/>
        <v>45224</v>
      </c>
    </row>
    <row r="28" spans="1:20" ht="14.25" customHeight="1">
      <c r="A28" s="133" t="s">
        <v>58</v>
      </c>
      <c r="B28" s="134"/>
      <c r="C28" s="131">
        <v>10500</v>
      </c>
      <c r="D28" s="131"/>
      <c r="E28" s="131">
        <v>10000</v>
      </c>
      <c r="F28" s="131"/>
      <c r="G28" s="131">
        <v>8900</v>
      </c>
      <c r="H28" s="135"/>
      <c r="I28" s="136" t="s">
        <v>59</v>
      </c>
      <c r="J28" s="137"/>
      <c r="K28" s="123" t="s">
        <v>25</v>
      </c>
      <c r="L28" s="178"/>
      <c r="M28" s="123" t="s">
        <v>25</v>
      </c>
      <c r="N28" s="178"/>
      <c r="O28" s="123">
        <v>25000</v>
      </c>
      <c r="P28" s="179"/>
      <c r="R28" s="17">
        <v>1077</v>
      </c>
      <c r="S28" s="18">
        <v>45224</v>
      </c>
      <c r="T28" s="18">
        <v>44494</v>
      </c>
    </row>
    <row r="29" spans="1:20" ht="14.25" customHeight="1" thickBot="1">
      <c r="A29" s="120" t="s">
        <v>60</v>
      </c>
      <c r="B29" s="121"/>
      <c r="C29" s="122">
        <v>13500</v>
      </c>
      <c r="D29" s="122"/>
      <c r="E29" s="122">
        <v>12800</v>
      </c>
      <c r="F29" s="122"/>
      <c r="G29" s="122">
        <v>9930</v>
      </c>
      <c r="H29" s="123"/>
      <c r="I29" s="173" t="s">
        <v>61</v>
      </c>
      <c r="J29" s="174"/>
      <c r="K29" s="169" t="s">
        <v>56</v>
      </c>
      <c r="L29" s="170"/>
      <c r="M29" s="169" t="s">
        <v>56</v>
      </c>
      <c r="N29" s="170"/>
      <c r="O29" s="169" t="s">
        <v>56</v>
      </c>
      <c r="P29" s="171"/>
      <c r="R29" s="20">
        <v>1078</v>
      </c>
      <c r="S29" s="18">
        <v>45238</v>
      </c>
      <c r="T29" s="18">
        <f t="shared" si="0"/>
        <v>45254</v>
      </c>
    </row>
    <row r="30" spans="1:20" ht="14.25" customHeight="1" thickBot="1">
      <c r="A30" s="146" t="s">
        <v>62</v>
      </c>
      <c r="B30" s="147"/>
      <c r="C30" s="141">
        <v>13000</v>
      </c>
      <c r="D30" s="141"/>
      <c r="E30" s="141">
        <v>12600</v>
      </c>
      <c r="F30" s="141"/>
      <c r="G30" s="141">
        <v>9000</v>
      </c>
      <c r="H30" s="186"/>
      <c r="I30" s="113" t="s">
        <v>63</v>
      </c>
      <c r="J30" s="114"/>
      <c r="K30" s="114"/>
      <c r="L30" s="114"/>
      <c r="M30" s="182" t="s">
        <v>17</v>
      </c>
      <c r="N30" s="182"/>
      <c r="O30" s="182" t="s">
        <v>19</v>
      </c>
      <c r="P30" s="183"/>
      <c r="R30" s="17">
        <v>1079</v>
      </c>
      <c r="S30" s="18">
        <v>45254</v>
      </c>
      <c r="T30" s="18">
        <f t="shared" si="0"/>
        <v>45268</v>
      </c>
    </row>
    <row r="31" spans="1:20" ht="14.25" customHeight="1" thickBot="1">
      <c r="A31" s="111" t="s">
        <v>64</v>
      </c>
      <c r="B31" s="112"/>
      <c r="C31" s="112"/>
      <c r="D31" s="112"/>
      <c r="E31" s="112"/>
      <c r="F31" s="112"/>
      <c r="G31" s="112"/>
      <c r="H31" s="112"/>
      <c r="I31" s="125" t="s">
        <v>65</v>
      </c>
      <c r="J31" s="126"/>
      <c r="K31" s="126"/>
      <c r="L31" s="126"/>
      <c r="M31" s="184">
        <v>280</v>
      </c>
      <c r="N31" s="184"/>
      <c r="O31" s="184">
        <v>200</v>
      </c>
      <c r="P31" s="185"/>
      <c r="R31" s="17">
        <v>1080</v>
      </c>
      <c r="S31" s="18">
        <v>45268</v>
      </c>
      <c r="T31" s="18">
        <f t="shared" si="0"/>
        <v>45282</v>
      </c>
    </row>
    <row r="32" spans="1:20" ht="14.25" customHeight="1" thickBot="1">
      <c r="A32" s="165" t="s">
        <v>55</v>
      </c>
      <c r="B32" s="166"/>
      <c r="C32" s="175">
        <v>25000</v>
      </c>
      <c r="D32" s="176"/>
      <c r="E32" s="175">
        <v>22000</v>
      </c>
      <c r="F32" s="176"/>
      <c r="G32" s="175">
        <v>18000</v>
      </c>
      <c r="H32" s="177"/>
      <c r="I32" s="148" t="s">
        <v>66</v>
      </c>
      <c r="J32" s="149"/>
      <c r="K32" s="149"/>
      <c r="L32" s="149"/>
      <c r="M32" s="187" t="s">
        <v>25</v>
      </c>
      <c r="N32" s="187"/>
      <c r="O32" s="187">
        <v>90</v>
      </c>
      <c r="P32" s="188"/>
      <c r="R32" s="17">
        <v>1081</v>
      </c>
      <c r="S32" s="18">
        <v>45282</v>
      </c>
      <c r="T32" s="18" t="s">
        <v>67</v>
      </c>
    </row>
    <row r="33" spans="1:20" ht="14.25" customHeight="1" thickBot="1">
      <c r="A33" s="125" t="s">
        <v>52</v>
      </c>
      <c r="B33" s="126"/>
      <c r="C33" s="158">
        <v>26000</v>
      </c>
      <c r="D33" s="159"/>
      <c r="E33" s="158">
        <v>24000</v>
      </c>
      <c r="F33" s="159"/>
      <c r="G33" s="158">
        <v>19000</v>
      </c>
      <c r="H33" s="160"/>
      <c r="I33" s="113" t="s">
        <v>68</v>
      </c>
      <c r="J33" s="114"/>
      <c r="K33" s="114"/>
      <c r="L33" s="114"/>
      <c r="M33" s="182" t="s">
        <v>17</v>
      </c>
      <c r="N33" s="182"/>
      <c r="O33" s="182" t="s">
        <v>19</v>
      </c>
      <c r="P33" s="183"/>
      <c r="R33" s="17"/>
      <c r="S33" s="18"/>
      <c r="T33" s="17"/>
    </row>
    <row r="34" spans="1:20" ht="14.25" customHeight="1">
      <c r="A34" s="133" t="s">
        <v>54</v>
      </c>
      <c r="B34" s="134"/>
      <c r="C34" s="135">
        <v>23000</v>
      </c>
      <c r="D34" s="154"/>
      <c r="E34" s="135">
        <v>21000</v>
      </c>
      <c r="F34" s="154"/>
      <c r="G34" s="135" t="s">
        <v>25</v>
      </c>
      <c r="H34" s="155"/>
      <c r="I34" s="125" t="s">
        <v>65</v>
      </c>
      <c r="J34" s="126"/>
      <c r="K34" s="126"/>
      <c r="L34" s="126"/>
      <c r="M34" s="184">
        <v>360</v>
      </c>
      <c r="N34" s="184"/>
      <c r="O34" s="184">
        <v>200</v>
      </c>
      <c r="P34" s="185"/>
    </row>
    <row r="35" spans="1:20" ht="14.25" customHeight="1" thickBot="1">
      <c r="A35" s="146" t="s">
        <v>35</v>
      </c>
      <c r="B35" s="147"/>
      <c r="C35" s="169">
        <v>21000</v>
      </c>
      <c r="D35" s="170"/>
      <c r="E35" s="169">
        <v>19500</v>
      </c>
      <c r="F35" s="170"/>
      <c r="G35" s="169" t="s">
        <v>25</v>
      </c>
      <c r="H35" s="171"/>
      <c r="I35" s="189" t="s">
        <v>66</v>
      </c>
      <c r="J35" s="190"/>
      <c r="K35" s="190"/>
      <c r="L35" s="190"/>
      <c r="M35" s="191" t="s">
        <v>25</v>
      </c>
      <c r="N35" s="191"/>
      <c r="O35" s="191">
        <v>90</v>
      </c>
      <c r="P35" s="192"/>
    </row>
    <row r="36" spans="1:20" ht="14.25" customHeight="1" thickBot="1">
      <c r="A36" s="111" t="s">
        <v>69</v>
      </c>
      <c r="B36" s="112"/>
      <c r="C36" s="112"/>
      <c r="D36" s="112"/>
      <c r="E36" s="112"/>
      <c r="F36" s="112"/>
      <c r="G36" s="112"/>
      <c r="H36" s="172"/>
      <c r="I36" s="21" t="s">
        <v>70</v>
      </c>
      <c r="J36" s="22"/>
      <c r="K36" s="23"/>
      <c r="L36" s="23"/>
      <c r="M36" s="23"/>
      <c r="N36" s="23"/>
      <c r="O36" s="23"/>
      <c r="P36" s="24"/>
      <c r="S36" s="25"/>
    </row>
    <row r="37" spans="1:20" ht="13.8" customHeight="1">
      <c r="A37" s="193" t="s">
        <v>71</v>
      </c>
      <c r="B37" s="194"/>
      <c r="C37" s="195">
        <v>7500</v>
      </c>
      <c r="D37" s="196"/>
      <c r="E37" s="127">
        <v>7000</v>
      </c>
      <c r="F37" s="127"/>
      <c r="G37" s="184" t="s">
        <v>25</v>
      </c>
      <c r="H37" s="185"/>
      <c r="I37" s="26" t="s">
        <v>85</v>
      </c>
      <c r="J37" s="27"/>
      <c r="K37" s="28"/>
      <c r="L37" s="28"/>
      <c r="M37" s="28"/>
      <c r="N37" s="28"/>
      <c r="O37" s="28"/>
      <c r="P37" s="29"/>
    </row>
    <row r="38" spans="1:20" ht="13.8" customHeight="1" thickBot="1">
      <c r="A38" s="197" t="s">
        <v>35</v>
      </c>
      <c r="B38" s="198"/>
      <c r="C38" s="199">
        <v>9000</v>
      </c>
      <c r="D38" s="200"/>
      <c r="E38" s="150">
        <v>8000</v>
      </c>
      <c r="F38" s="150"/>
      <c r="G38" s="150">
        <v>7500</v>
      </c>
      <c r="H38" s="201"/>
      <c r="I38" s="26" t="s">
        <v>72</v>
      </c>
      <c r="J38" s="27"/>
      <c r="K38" s="28"/>
      <c r="L38" s="28"/>
      <c r="M38" s="28"/>
      <c r="N38" s="28"/>
      <c r="O38" s="28"/>
      <c r="P38" s="29"/>
    </row>
    <row r="39" spans="1:20" ht="13.8" customHeight="1" thickBot="1">
      <c r="A39" s="111" t="s">
        <v>73</v>
      </c>
      <c r="B39" s="112"/>
      <c r="C39" s="112"/>
      <c r="D39" s="112"/>
      <c r="E39" s="112"/>
      <c r="F39" s="112"/>
      <c r="G39" s="112"/>
      <c r="H39" s="172"/>
      <c r="I39" s="26" t="s">
        <v>74</v>
      </c>
      <c r="J39" s="27"/>
      <c r="K39" s="28"/>
      <c r="L39" s="28"/>
      <c r="M39" s="28"/>
      <c r="N39" s="28"/>
      <c r="O39" s="28"/>
      <c r="P39" s="29"/>
    </row>
    <row r="40" spans="1:20" ht="13.8" customHeight="1">
      <c r="A40" s="193" t="s">
        <v>71</v>
      </c>
      <c r="B40" s="194"/>
      <c r="C40" s="195">
        <v>10000</v>
      </c>
      <c r="D40" s="196"/>
      <c r="E40" s="127">
        <v>8000</v>
      </c>
      <c r="F40" s="127"/>
      <c r="G40" s="127" t="s">
        <v>25</v>
      </c>
      <c r="H40" s="129"/>
      <c r="I40" s="30"/>
      <c r="J40" s="31"/>
      <c r="K40" s="28"/>
      <c r="L40" s="28"/>
      <c r="M40" s="28"/>
      <c r="N40" s="28"/>
      <c r="O40" s="28"/>
      <c r="P40" s="29"/>
    </row>
    <row r="41" spans="1:20" ht="13.8" customHeight="1" thickBot="1">
      <c r="A41" s="197" t="s">
        <v>35</v>
      </c>
      <c r="B41" s="198"/>
      <c r="C41" s="199">
        <v>12500</v>
      </c>
      <c r="D41" s="200"/>
      <c r="E41" s="202">
        <v>12000</v>
      </c>
      <c r="F41" s="202"/>
      <c r="G41" s="202">
        <v>10000</v>
      </c>
      <c r="H41" s="203"/>
      <c r="I41" s="32"/>
      <c r="J41" s="33"/>
      <c r="K41" s="34"/>
      <c r="L41" s="34"/>
      <c r="M41" s="34"/>
      <c r="N41" s="34"/>
      <c r="O41" s="34"/>
      <c r="P41" s="35"/>
    </row>
    <row r="42" spans="1:20" ht="14.25" customHeight="1">
      <c r="A42" s="222" t="s">
        <v>75</v>
      </c>
      <c r="B42" s="223"/>
      <c r="C42" s="223"/>
      <c r="D42" s="223"/>
      <c r="E42" s="223"/>
      <c r="F42" s="223"/>
      <c r="G42" s="223"/>
      <c r="H42" s="223"/>
      <c r="I42" s="226" t="s">
        <v>76</v>
      </c>
      <c r="J42" s="226"/>
      <c r="K42" s="226"/>
      <c r="L42" s="228">
        <f>VLOOKUP(E1,R4:T33,3)</f>
        <v>45071</v>
      </c>
      <c r="M42" s="228"/>
      <c r="N42" s="228"/>
      <c r="O42" s="230" t="s">
        <v>77</v>
      </c>
      <c r="P42" s="231"/>
    </row>
    <row r="43" spans="1:20" ht="14.25" customHeight="1" thickBot="1">
      <c r="A43" s="224"/>
      <c r="B43" s="225"/>
      <c r="C43" s="225"/>
      <c r="D43" s="225"/>
      <c r="E43" s="225"/>
      <c r="F43" s="225"/>
      <c r="G43" s="225"/>
      <c r="H43" s="225"/>
      <c r="I43" s="227"/>
      <c r="J43" s="227"/>
      <c r="K43" s="227"/>
      <c r="L43" s="229"/>
      <c r="M43" s="229"/>
      <c r="N43" s="229"/>
      <c r="O43" s="232"/>
      <c r="P43" s="233"/>
    </row>
    <row r="44" spans="1:20" ht="14.25" customHeight="1">
      <c r="A44" s="234" t="s">
        <v>90</v>
      </c>
      <c r="B44" s="235"/>
      <c r="C44" s="235"/>
      <c r="D44" s="235"/>
      <c r="E44" s="235"/>
      <c r="F44" s="235"/>
      <c r="G44" s="235"/>
      <c r="H44" s="235"/>
      <c r="I44" s="235"/>
      <c r="J44" s="235"/>
      <c r="K44" s="235"/>
      <c r="L44" s="235"/>
      <c r="M44" s="235"/>
      <c r="N44" s="235"/>
      <c r="O44" s="235"/>
      <c r="P44" s="236"/>
    </row>
    <row r="45" spans="1:20">
      <c r="A45" s="204"/>
      <c r="B45" s="205"/>
      <c r="C45" s="205"/>
      <c r="D45" s="205"/>
      <c r="E45" s="205"/>
      <c r="F45" s="205"/>
      <c r="G45" s="205"/>
      <c r="H45" s="205"/>
      <c r="I45" s="205"/>
      <c r="J45" s="205"/>
      <c r="K45" s="205"/>
      <c r="L45" s="205"/>
      <c r="M45" s="205"/>
      <c r="N45" s="205"/>
      <c r="O45" s="205"/>
      <c r="P45" s="206"/>
    </row>
    <row r="46" spans="1:20" ht="13.8" customHeight="1">
      <c r="A46" s="237"/>
      <c r="B46" s="238"/>
      <c r="C46" s="238"/>
      <c r="D46" s="238"/>
      <c r="E46" s="238"/>
      <c r="F46" s="238"/>
      <c r="G46" s="238"/>
      <c r="H46" s="238"/>
      <c r="I46" s="238"/>
      <c r="J46" s="238"/>
      <c r="K46" s="238"/>
      <c r="L46" s="238"/>
      <c r="M46" s="238"/>
      <c r="N46" s="238"/>
      <c r="O46" s="238"/>
      <c r="P46" s="239"/>
    </row>
    <row r="47" spans="1:20" ht="14.25" customHeight="1">
      <c r="A47" s="249" t="s">
        <v>88</v>
      </c>
      <c r="B47" s="250"/>
      <c r="C47" s="250"/>
      <c r="D47" s="250"/>
      <c r="E47" s="250"/>
      <c r="F47" s="250"/>
      <c r="G47" s="250"/>
      <c r="H47" s="250"/>
      <c r="I47" s="250"/>
      <c r="J47" s="250"/>
      <c r="K47" s="250"/>
      <c r="L47" s="250"/>
      <c r="M47" s="250"/>
      <c r="N47" s="250"/>
      <c r="O47" s="250"/>
      <c r="P47" s="251"/>
    </row>
    <row r="48" spans="1:20" ht="14.25" customHeight="1">
      <c r="A48" s="252"/>
      <c r="B48" s="253"/>
      <c r="C48" s="253"/>
      <c r="D48" s="253"/>
      <c r="E48" s="253"/>
      <c r="F48" s="253"/>
      <c r="G48" s="253"/>
      <c r="H48" s="253"/>
      <c r="I48" s="253"/>
      <c r="J48" s="253"/>
      <c r="K48" s="253"/>
      <c r="L48" s="253"/>
      <c r="M48" s="253"/>
      <c r="N48" s="253"/>
      <c r="O48" s="253"/>
      <c r="P48" s="254"/>
    </row>
    <row r="49" spans="1:16">
      <c r="A49" s="255"/>
      <c r="B49" s="256"/>
      <c r="C49" s="256"/>
      <c r="D49" s="256"/>
      <c r="E49" s="256"/>
      <c r="F49" s="256"/>
      <c r="G49" s="256"/>
      <c r="H49" s="256"/>
      <c r="I49" s="256"/>
      <c r="J49" s="256"/>
      <c r="K49" s="256"/>
      <c r="L49" s="256"/>
      <c r="M49" s="256"/>
      <c r="N49" s="256"/>
      <c r="O49" s="256"/>
      <c r="P49" s="257"/>
    </row>
    <row r="50" spans="1:16">
      <c r="A50" s="204" t="s">
        <v>89</v>
      </c>
      <c r="B50" s="205"/>
      <c r="C50" s="205"/>
      <c r="D50" s="205"/>
      <c r="E50" s="205"/>
      <c r="F50" s="205"/>
      <c r="G50" s="205"/>
      <c r="H50" s="205"/>
      <c r="I50" s="205"/>
      <c r="J50" s="205"/>
      <c r="K50" s="205"/>
      <c r="L50" s="205"/>
      <c r="M50" s="205"/>
      <c r="N50" s="205"/>
      <c r="O50" s="205"/>
      <c r="P50" s="206"/>
    </row>
    <row r="51" spans="1:16" ht="14.25" customHeight="1">
      <c r="A51" s="207" t="s">
        <v>80</v>
      </c>
      <c r="B51" s="208"/>
      <c r="C51" s="208"/>
      <c r="D51" s="208"/>
      <c r="E51" s="208"/>
      <c r="F51" s="208"/>
      <c r="G51" s="208"/>
      <c r="H51" s="208"/>
      <c r="I51" s="208"/>
      <c r="J51" s="208"/>
      <c r="K51" s="208"/>
      <c r="L51" s="208"/>
      <c r="M51" s="208"/>
      <c r="N51" s="208"/>
      <c r="O51" s="208"/>
      <c r="P51" s="209"/>
    </row>
    <row r="52" spans="1:16" ht="17.399999999999999" customHeight="1">
      <c r="A52" s="210"/>
      <c r="B52" s="211"/>
      <c r="C52" s="211"/>
      <c r="D52" s="211"/>
      <c r="E52" s="211"/>
      <c r="F52" s="211"/>
      <c r="G52" s="211"/>
      <c r="H52" s="211"/>
      <c r="I52" s="211"/>
      <c r="J52" s="211"/>
      <c r="K52" s="211"/>
      <c r="L52" s="211"/>
      <c r="M52" s="211"/>
      <c r="N52" s="211"/>
      <c r="O52" s="211"/>
      <c r="P52" s="212"/>
    </row>
    <row r="53" spans="1:16" ht="9" customHeight="1">
      <c r="A53" s="213" t="s">
        <v>81</v>
      </c>
      <c r="B53" s="214"/>
      <c r="C53" s="214"/>
      <c r="D53" s="214"/>
      <c r="E53" s="214"/>
      <c r="F53" s="214"/>
      <c r="G53" s="214"/>
      <c r="H53" s="214"/>
      <c r="I53" s="214"/>
      <c r="J53" s="214"/>
      <c r="K53" s="214"/>
      <c r="L53" s="214"/>
      <c r="M53" s="214"/>
      <c r="N53" s="214"/>
      <c r="O53" s="214"/>
      <c r="P53" s="215"/>
    </row>
    <row r="54" spans="1:16" ht="6.6" customHeight="1">
      <c r="A54" s="216"/>
      <c r="B54" s="217"/>
      <c r="C54" s="217"/>
      <c r="D54" s="217"/>
      <c r="E54" s="217"/>
      <c r="F54" s="217"/>
      <c r="G54" s="217"/>
      <c r="H54" s="217"/>
      <c r="I54" s="217"/>
      <c r="J54" s="217"/>
      <c r="K54" s="217"/>
      <c r="L54" s="217"/>
      <c r="M54" s="217"/>
      <c r="N54" s="217"/>
      <c r="O54" s="217"/>
      <c r="P54" s="218"/>
    </row>
    <row r="55" spans="1:16" ht="14.25" customHeight="1">
      <c r="A55" s="36" t="s">
        <v>82</v>
      </c>
      <c r="B55" s="28"/>
      <c r="C55" s="28"/>
      <c r="D55" s="28"/>
      <c r="E55" s="28"/>
      <c r="F55" s="28"/>
      <c r="G55" s="28"/>
      <c r="H55" s="28"/>
      <c r="I55" s="28"/>
      <c r="J55" s="28"/>
      <c r="K55" s="28"/>
      <c r="L55" s="28"/>
      <c r="M55" s="28"/>
      <c r="N55" s="28"/>
      <c r="O55" s="28"/>
      <c r="P55" s="29"/>
    </row>
    <row r="56" spans="1:16" ht="14.25" customHeight="1" thickBot="1">
      <c r="A56" s="258" t="s">
        <v>83</v>
      </c>
      <c r="B56" s="259"/>
      <c r="C56" s="259"/>
      <c r="D56" s="259"/>
      <c r="E56" s="259"/>
      <c r="F56" s="259"/>
      <c r="G56" s="259"/>
      <c r="H56" s="259"/>
      <c r="I56" s="259"/>
      <c r="J56" s="259"/>
      <c r="K56" s="259"/>
      <c r="L56" s="259"/>
      <c r="M56" s="259"/>
      <c r="N56" s="259"/>
      <c r="O56" s="259"/>
      <c r="P56" s="260"/>
    </row>
    <row r="57" spans="1:16" ht="16.8" customHeight="1">
      <c r="A57" s="37" t="s">
        <v>84</v>
      </c>
      <c r="B57" s="38"/>
      <c r="C57" s="38"/>
      <c r="D57" s="38"/>
      <c r="E57" s="38"/>
      <c r="F57" s="38"/>
      <c r="G57" s="38"/>
      <c r="H57" s="38"/>
      <c r="I57" s="38"/>
      <c r="J57" s="38"/>
      <c r="K57" s="38"/>
      <c r="L57" s="38"/>
      <c r="M57" s="38"/>
      <c r="N57" s="38"/>
      <c r="O57" s="38"/>
      <c r="P57" s="38"/>
    </row>
  </sheetData>
  <mergeCells count="264">
    <mergeCell ref="A1:C1"/>
    <mergeCell ref="E1:F1"/>
    <mergeCell ref="H1:K2"/>
    <mergeCell ref="D2:G2"/>
    <mergeCell ref="L2:P2"/>
    <mergeCell ref="A3:B4"/>
    <mergeCell ref="C3:D3"/>
    <mergeCell ref="E3:F3"/>
    <mergeCell ref="M3:P3"/>
    <mergeCell ref="C4:D4"/>
    <mergeCell ref="E4:F4"/>
    <mergeCell ref="M4:P4"/>
    <mergeCell ref="A5:H5"/>
    <mergeCell ref="I5:P5"/>
    <mergeCell ref="A6:B6"/>
    <mergeCell ref="C6:D6"/>
    <mergeCell ref="E6:F6"/>
    <mergeCell ref="G6:H6"/>
    <mergeCell ref="I6:J6"/>
    <mergeCell ref="K6:L6"/>
    <mergeCell ref="M6:N6"/>
    <mergeCell ref="O6:P6"/>
    <mergeCell ref="A7:B7"/>
    <mergeCell ref="C7:D7"/>
    <mergeCell ref="E7:F7"/>
    <mergeCell ref="G7:H7"/>
    <mergeCell ref="I7:J7"/>
    <mergeCell ref="K7:L7"/>
    <mergeCell ref="M7:N7"/>
    <mergeCell ref="O7:P7"/>
    <mergeCell ref="M8:N8"/>
    <mergeCell ref="O8:P8"/>
    <mergeCell ref="A9:B9"/>
    <mergeCell ref="C9:D9"/>
    <mergeCell ref="E9:F9"/>
    <mergeCell ref="G9:H9"/>
    <mergeCell ref="I9:J9"/>
    <mergeCell ref="K9:L9"/>
    <mergeCell ref="M9:N9"/>
    <mergeCell ref="O9:P9"/>
    <mergeCell ref="A8:B8"/>
    <mergeCell ref="C8:D8"/>
    <mergeCell ref="E8:F8"/>
    <mergeCell ref="G8:H8"/>
    <mergeCell ref="I8:J8"/>
    <mergeCell ref="K8:L8"/>
    <mergeCell ref="M10:N10"/>
    <mergeCell ref="O10:P10"/>
    <mergeCell ref="A11:B11"/>
    <mergeCell ref="C11:D11"/>
    <mergeCell ref="E11:F11"/>
    <mergeCell ref="G11:H11"/>
    <mergeCell ref="I11:J11"/>
    <mergeCell ref="K11:L11"/>
    <mergeCell ref="M11:N11"/>
    <mergeCell ref="O11:P11"/>
    <mergeCell ref="A10:B10"/>
    <mergeCell ref="C10:D10"/>
    <mergeCell ref="E10:F10"/>
    <mergeCell ref="G10:H10"/>
    <mergeCell ref="I10:J10"/>
    <mergeCell ref="K10:L10"/>
    <mergeCell ref="M12:N12"/>
    <mergeCell ref="O12:P12"/>
    <mergeCell ref="A13:B13"/>
    <mergeCell ref="C13:D13"/>
    <mergeCell ref="E13:F13"/>
    <mergeCell ref="G13:H13"/>
    <mergeCell ref="I13:J13"/>
    <mergeCell ref="K13:L13"/>
    <mergeCell ref="M13:N13"/>
    <mergeCell ref="O13:P13"/>
    <mergeCell ref="A12:B12"/>
    <mergeCell ref="C12:D12"/>
    <mergeCell ref="E12:F12"/>
    <mergeCell ref="G12:H12"/>
    <mergeCell ref="I12:J12"/>
    <mergeCell ref="K12:L12"/>
    <mergeCell ref="M14:N14"/>
    <mergeCell ref="O14:P14"/>
    <mergeCell ref="A15:B15"/>
    <mergeCell ref="C15:D15"/>
    <mergeCell ref="E15:F15"/>
    <mergeCell ref="G15:H15"/>
    <mergeCell ref="I15:P15"/>
    <mergeCell ref="A14:B14"/>
    <mergeCell ref="C14:D14"/>
    <mergeCell ref="E14:F14"/>
    <mergeCell ref="G14:H14"/>
    <mergeCell ref="I14:J14"/>
    <mergeCell ref="K14:L14"/>
    <mergeCell ref="M16:N16"/>
    <mergeCell ref="O16:P16"/>
    <mergeCell ref="A17:B17"/>
    <mergeCell ref="C17:D17"/>
    <mergeCell ref="E17:F17"/>
    <mergeCell ref="G17:H17"/>
    <mergeCell ref="I17:J17"/>
    <mergeCell ref="K17:L17"/>
    <mergeCell ref="M17:N17"/>
    <mergeCell ref="O17:P17"/>
    <mergeCell ref="A16:B16"/>
    <mergeCell ref="C16:D16"/>
    <mergeCell ref="E16:F16"/>
    <mergeCell ref="G16:H16"/>
    <mergeCell ref="I16:J16"/>
    <mergeCell ref="K16:L16"/>
    <mergeCell ref="M18:N18"/>
    <mergeCell ref="O18:P18"/>
    <mergeCell ref="A19:H19"/>
    <mergeCell ref="I19:J19"/>
    <mergeCell ref="K19:L19"/>
    <mergeCell ref="M19:N19"/>
    <mergeCell ref="O19:P19"/>
    <mergeCell ref="A18:B18"/>
    <mergeCell ref="C18:D18"/>
    <mergeCell ref="E18:F18"/>
    <mergeCell ref="G18:H18"/>
    <mergeCell ref="I18:J18"/>
    <mergeCell ref="K18:L18"/>
    <mergeCell ref="M20:N20"/>
    <mergeCell ref="O20:P20"/>
    <mergeCell ref="A21:B21"/>
    <mergeCell ref="C21:D21"/>
    <mergeCell ref="E21:F21"/>
    <mergeCell ref="G21:H21"/>
    <mergeCell ref="I21:J21"/>
    <mergeCell ref="K21:L21"/>
    <mergeCell ref="M21:N21"/>
    <mergeCell ref="O21:P21"/>
    <mergeCell ref="A20:B20"/>
    <mergeCell ref="C20:D20"/>
    <mergeCell ref="E20:F20"/>
    <mergeCell ref="G20:H20"/>
    <mergeCell ref="I20:J20"/>
    <mergeCell ref="K20:L20"/>
    <mergeCell ref="M22:N22"/>
    <mergeCell ref="O22:P22"/>
    <mergeCell ref="A23:B23"/>
    <mergeCell ref="C23:D23"/>
    <mergeCell ref="E23:F23"/>
    <mergeCell ref="G23:H23"/>
    <mergeCell ref="I23:J23"/>
    <mergeCell ref="K23:L23"/>
    <mergeCell ref="M23:N23"/>
    <mergeCell ref="O23:P23"/>
    <mergeCell ref="A22:B22"/>
    <mergeCell ref="C22:D22"/>
    <mergeCell ref="E22:F22"/>
    <mergeCell ref="G22:H22"/>
    <mergeCell ref="I22:J22"/>
    <mergeCell ref="K22:L22"/>
    <mergeCell ref="M24:N24"/>
    <mergeCell ref="O24:P24"/>
    <mergeCell ref="A25:B25"/>
    <mergeCell ref="C25:D25"/>
    <mergeCell ref="E25:F25"/>
    <mergeCell ref="G25:H25"/>
    <mergeCell ref="I25:P25"/>
    <mergeCell ref="A24:B24"/>
    <mergeCell ref="C24:D24"/>
    <mergeCell ref="E24:F24"/>
    <mergeCell ref="G24:H24"/>
    <mergeCell ref="I24:J24"/>
    <mergeCell ref="K24:L24"/>
    <mergeCell ref="M26:N26"/>
    <mergeCell ref="O26:P26"/>
    <mergeCell ref="A27:B27"/>
    <mergeCell ref="C27:D27"/>
    <mergeCell ref="E27:F27"/>
    <mergeCell ref="G27:H27"/>
    <mergeCell ref="I27:J27"/>
    <mergeCell ref="K27:L27"/>
    <mergeCell ref="M27:N27"/>
    <mergeCell ref="O27:P27"/>
    <mergeCell ref="A26:B26"/>
    <mergeCell ref="C26:D26"/>
    <mergeCell ref="E26:F26"/>
    <mergeCell ref="G26:H26"/>
    <mergeCell ref="I26:J26"/>
    <mergeCell ref="K26:L26"/>
    <mergeCell ref="M28:N28"/>
    <mergeCell ref="O28:P28"/>
    <mergeCell ref="A29:B29"/>
    <mergeCell ref="C29:D29"/>
    <mergeCell ref="E29:F29"/>
    <mergeCell ref="G29:H29"/>
    <mergeCell ref="I29:J29"/>
    <mergeCell ref="K29:L29"/>
    <mergeCell ref="M29:N29"/>
    <mergeCell ref="O29:P29"/>
    <mergeCell ref="A28:B28"/>
    <mergeCell ref="C28:D28"/>
    <mergeCell ref="E28:F28"/>
    <mergeCell ref="G28:H28"/>
    <mergeCell ref="I28:J28"/>
    <mergeCell ref="K28:L28"/>
    <mergeCell ref="O30:P30"/>
    <mergeCell ref="A31:H31"/>
    <mergeCell ref="I31:L31"/>
    <mergeCell ref="M31:N31"/>
    <mergeCell ref="O31:P31"/>
    <mergeCell ref="A32:B32"/>
    <mergeCell ref="C32:D32"/>
    <mergeCell ref="E32:F32"/>
    <mergeCell ref="G32:H32"/>
    <mergeCell ref="I32:L32"/>
    <mergeCell ref="A30:B30"/>
    <mergeCell ref="C30:D30"/>
    <mergeCell ref="E30:F30"/>
    <mergeCell ref="G30:H30"/>
    <mergeCell ref="I30:L30"/>
    <mergeCell ref="M30:N30"/>
    <mergeCell ref="M32:N32"/>
    <mergeCell ref="O32:P32"/>
    <mergeCell ref="A33:B33"/>
    <mergeCell ref="C33:D33"/>
    <mergeCell ref="E33:F33"/>
    <mergeCell ref="G33:H33"/>
    <mergeCell ref="I33:L33"/>
    <mergeCell ref="M33:N33"/>
    <mergeCell ref="O33:P33"/>
    <mergeCell ref="O34:P34"/>
    <mergeCell ref="A35:B35"/>
    <mergeCell ref="C35:D35"/>
    <mergeCell ref="E35:F35"/>
    <mergeCell ref="G35:H35"/>
    <mergeCell ref="I35:L35"/>
    <mergeCell ref="M35:N35"/>
    <mergeCell ref="O35:P35"/>
    <mergeCell ref="A34:B34"/>
    <mergeCell ref="C34:D34"/>
    <mergeCell ref="E34:F34"/>
    <mergeCell ref="G34:H34"/>
    <mergeCell ref="I34:L34"/>
    <mergeCell ref="M34:N34"/>
    <mergeCell ref="A36:H36"/>
    <mergeCell ref="A37:B37"/>
    <mergeCell ref="C37:D37"/>
    <mergeCell ref="E37:F37"/>
    <mergeCell ref="G37:H37"/>
    <mergeCell ref="A38:B38"/>
    <mergeCell ref="C38:D38"/>
    <mergeCell ref="E38:F38"/>
    <mergeCell ref="G38:H38"/>
    <mergeCell ref="A39:H39"/>
    <mergeCell ref="A40:B40"/>
    <mergeCell ref="C40:D40"/>
    <mergeCell ref="E40:F40"/>
    <mergeCell ref="G40:H40"/>
    <mergeCell ref="A41:B41"/>
    <mergeCell ref="C41:D41"/>
    <mergeCell ref="E41:F41"/>
    <mergeCell ref="G41:H41"/>
    <mergeCell ref="A50:P50"/>
    <mergeCell ref="A51:P52"/>
    <mergeCell ref="A53:P54"/>
    <mergeCell ref="A56:P56"/>
    <mergeCell ref="A42:H43"/>
    <mergeCell ref="I42:K43"/>
    <mergeCell ref="L42:N43"/>
    <mergeCell ref="O42:P43"/>
    <mergeCell ref="A44:P46"/>
    <mergeCell ref="A47:P49"/>
  </mergeCells>
  <phoneticPr fontId="4"/>
  <dataValidations count="1">
    <dataValidation type="list" allowBlank="1" showInputMessage="1" showErrorMessage="1" sqref="G3:G4" xr:uid="{53F28BF4-4F1A-419E-80A7-DCA152E678F5}">
      <formula1>$Q$4:$Q$6</formula1>
    </dataValidation>
  </dataValidations>
  <printOptions horizontalCentered="1" verticalCentered="1"/>
  <pageMargins left="0.39370078740157483" right="0.19685039370078741" top="0.35433070866141736" bottom="0.15748031496062992" header="0.31496062992125984" footer="0.31496062992125984"/>
  <pageSetup paperSize="9" scale="94" fitToWidth="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AAA225-FCAA-42A3-95E6-81B91F780199}">
  <sheetPr>
    <pageSetUpPr fitToPage="1"/>
  </sheetPr>
  <dimension ref="A1:T57"/>
  <sheetViews>
    <sheetView showGridLines="0" view="pageBreakPreview" zoomScaleNormal="100" zoomScaleSheetLayoutView="100" workbookViewId="0">
      <selection activeCell="C17" sqref="C17:D17"/>
    </sheetView>
  </sheetViews>
  <sheetFormatPr defaultRowHeight="18"/>
  <cols>
    <col min="1" max="1" width="5.09765625" customWidth="1"/>
    <col min="2" max="2" width="5.59765625" customWidth="1"/>
    <col min="3" max="8" width="6" customWidth="1"/>
    <col min="9" max="9" width="4.5" customWidth="1"/>
    <col min="10" max="10" width="6.09765625" customWidth="1"/>
    <col min="11" max="16" width="6.296875" customWidth="1"/>
    <col min="17" max="17" width="9.3984375" customWidth="1"/>
    <col min="19" max="19" width="22.5" bestFit="1" customWidth="1"/>
    <col min="20" max="20" width="11.59765625" bestFit="1" customWidth="1"/>
  </cols>
  <sheetData>
    <row r="1" spans="1:20" ht="29.25" customHeight="1">
      <c r="A1" s="97" t="s">
        <v>0</v>
      </c>
      <c r="B1" s="97"/>
      <c r="C1" s="97"/>
      <c r="D1" s="1" t="s">
        <v>1</v>
      </c>
      <c r="E1" s="98">
        <v>1067</v>
      </c>
      <c r="F1" s="98"/>
      <c r="G1" s="2" t="s">
        <v>2</v>
      </c>
      <c r="H1" s="261" t="s">
        <v>94</v>
      </c>
      <c r="I1" s="261"/>
      <c r="J1" s="261"/>
      <c r="K1" s="261"/>
      <c r="L1" s="3" t="s">
        <v>3</v>
      </c>
      <c r="M1" s="3"/>
      <c r="N1" s="3"/>
      <c r="O1" s="3"/>
      <c r="P1" s="3"/>
    </row>
    <row r="2" spans="1:20" ht="14.25" customHeight="1" thickBot="1">
      <c r="A2" s="4"/>
      <c r="B2" s="5"/>
      <c r="C2" s="6"/>
      <c r="D2" s="101">
        <f>VLOOKUP(E1,R4:T33,2,0)</f>
        <v>45071</v>
      </c>
      <c r="E2" s="101"/>
      <c r="F2" s="101"/>
      <c r="G2" s="101"/>
      <c r="H2" s="262"/>
      <c r="I2" s="262"/>
      <c r="J2" s="262"/>
      <c r="K2" s="262"/>
      <c r="L2" s="102" t="s">
        <v>4</v>
      </c>
      <c r="M2" s="102"/>
      <c r="N2" s="102"/>
      <c r="O2" s="102"/>
      <c r="P2" s="102"/>
    </row>
    <row r="3" spans="1:20" ht="14.25" customHeight="1">
      <c r="A3" s="103" t="s">
        <v>5</v>
      </c>
      <c r="B3" s="104"/>
      <c r="C3" s="107" t="s">
        <v>6</v>
      </c>
      <c r="D3" s="107"/>
      <c r="E3" s="108">
        <v>11487</v>
      </c>
      <c r="F3" s="108"/>
      <c r="G3" s="7" t="s">
        <v>13</v>
      </c>
      <c r="H3" s="8">
        <v>86</v>
      </c>
      <c r="I3" s="9" t="s">
        <v>8</v>
      </c>
      <c r="J3" s="7"/>
      <c r="K3" s="10"/>
      <c r="L3" s="11"/>
      <c r="M3" s="102" t="s">
        <v>9</v>
      </c>
      <c r="N3" s="102"/>
      <c r="O3" s="102"/>
      <c r="P3" s="102"/>
    </row>
    <row r="4" spans="1:20" ht="14.25" customHeight="1" thickBot="1">
      <c r="A4" s="105"/>
      <c r="B4" s="106"/>
      <c r="C4" s="109" t="s">
        <v>10</v>
      </c>
      <c r="D4" s="109"/>
      <c r="E4" s="110">
        <v>17057</v>
      </c>
      <c r="F4" s="110"/>
      <c r="G4" s="12" t="s">
        <v>13</v>
      </c>
      <c r="H4" s="13">
        <v>2185</v>
      </c>
      <c r="I4" s="14" t="s">
        <v>11</v>
      </c>
      <c r="J4" s="12"/>
      <c r="K4" s="15"/>
      <c r="L4" s="16"/>
      <c r="M4" s="102" t="s">
        <v>12</v>
      </c>
      <c r="N4" s="102"/>
      <c r="O4" s="102"/>
      <c r="P4" s="102"/>
      <c r="Q4" s="17" t="s">
        <v>13</v>
      </c>
      <c r="R4" s="17">
        <v>1053</v>
      </c>
      <c r="S4" s="18">
        <v>44859</v>
      </c>
      <c r="T4" s="18">
        <f t="shared" ref="T4:T31" si="0">S5</f>
        <v>44873</v>
      </c>
    </row>
    <row r="5" spans="1:20" ht="14.25" customHeight="1" thickBot="1">
      <c r="A5" s="111" t="s">
        <v>14</v>
      </c>
      <c r="B5" s="112"/>
      <c r="C5" s="112"/>
      <c r="D5" s="112"/>
      <c r="E5" s="112"/>
      <c r="F5" s="112"/>
      <c r="G5" s="112"/>
      <c r="H5" s="112"/>
      <c r="I5" s="113" t="s">
        <v>15</v>
      </c>
      <c r="J5" s="114"/>
      <c r="K5" s="114"/>
      <c r="L5" s="114"/>
      <c r="M5" s="114"/>
      <c r="N5" s="114"/>
      <c r="O5" s="114"/>
      <c r="P5" s="115"/>
      <c r="Q5" s="17" t="s">
        <v>7</v>
      </c>
      <c r="R5" s="17">
        <v>1054</v>
      </c>
      <c r="S5" s="18">
        <v>44873</v>
      </c>
      <c r="T5" s="18">
        <f t="shared" si="0"/>
        <v>44890</v>
      </c>
    </row>
    <row r="6" spans="1:20" ht="14.25" customHeight="1">
      <c r="A6" s="116" t="s">
        <v>16</v>
      </c>
      <c r="B6" s="117"/>
      <c r="C6" s="117" t="s">
        <v>17</v>
      </c>
      <c r="D6" s="117"/>
      <c r="E6" s="117" t="s">
        <v>18</v>
      </c>
      <c r="F6" s="117"/>
      <c r="G6" s="117" t="s">
        <v>19</v>
      </c>
      <c r="H6" s="118"/>
      <c r="I6" s="116" t="s">
        <v>16</v>
      </c>
      <c r="J6" s="117"/>
      <c r="K6" s="117" t="s">
        <v>17</v>
      </c>
      <c r="L6" s="117"/>
      <c r="M6" s="117" t="s">
        <v>20</v>
      </c>
      <c r="N6" s="117"/>
      <c r="O6" s="117" t="s">
        <v>19</v>
      </c>
      <c r="P6" s="119"/>
      <c r="Q6" s="17" t="s">
        <v>21</v>
      </c>
      <c r="R6" s="17">
        <v>1055</v>
      </c>
      <c r="S6" s="18">
        <v>44890</v>
      </c>
      <c r="T6" s="18">
        <f t="shared" si="0"/>
        <v>44903</v>
      </c>
    </row>
    <row r="7" spans="1:20" ht="14.25" customHeight="1">
      <c r="A7" s="120" t="s">
        <v>22</v>
      </c>
      <c r="B7" s="121"/>
      <c r="C7" s="122">
        <v>8500</v>
      </c>
      <c r="D7" s="122"/>
      <c r="E7" s="122">
        <v>8000</v>
      </c>
      <c r="F7" s="122"/>
      <c r="G7" s="122" t="s">
        <v>25</v>
      </c>
      <c r="H7" s="123"/>
      <c r="I7" s="120" t="s">
        <v>22</v>
      </c>
      <c r="J7" s="121"/>
      <c r="K7" s="122">
        <v>8000</v>
      </c>
      <c r="L7" s="122"/>
      <c r="M7" s="122">
        <v>7500</v>
      </c>
      <c r="N7" s="122"/>
      <c r="O7" s="122">
        <v>7000</v>
      </c>
      <c r="P7" s="124"/>
      <c r="R7" s="17">
        <v>1056</v>
      </c>
      <c r="S7" s="18">
        <v>44903</v>
      </c>
      <c r="T7" s="18">
        <f t="shared" si="0"/>
        <v>44918</v>
      </c>
    </row>
    <row r="8" spans="1:20" ht="14.25" customHeight="1">
      <c r="A8" s="130" t="s">
        <v>23</v>
      </c>
      <c r="B8" s="121"/>
      <c r="C8" s="122">
        <v>13000</v>
      </c>
      <c r="D8" s="122"/>
      <c r="E8" s="122">
        <v>12000</v>
      </c>
      <c r="F8" s="122"/>
      <c r="G8" s="122">
        <v>8500</v>
      </c>
      <c r="H8" s="123"/>
      <c r="I8" s="120" t="s">
        <v>23</v>
      </c>
      <c r="J8" s="121"/>
      <c r="K8" s="122">
        <v>10000</v>
      </c>
      <c r="L8" s="122"/>
      <c r="M8" s="122">
        <v>9500</v>
      </c>
      <c r="N8" s="122"/>
      <c r="O8" s="122">
        <v>8000</v>
      </c>
      <c r="P8" s="124"/>
      <c r="R8" s="17">
        <v>1057</v>
      </c>
      <c r="S8" s="18">
        <v>44918</v>
      </c>
      <c r="T8" s="18">
        <f t="shared" si="0"/>
        <v>44936</v>
      </c>
    </row>
    <row r="9" spans="1:20" ht="14.25" customHeight="1">
      <c r="A9" s="125" t="s">
        <v>24</v>
      </c>
      <c r="B9" s="126"/>
      <c r="C9" s="127">
        <v>15511</v>
      </c>
      <c r="D9" s="127"/>
      <c r="E9" s="127">
        <v>14710</v>
      </c>
      <c r="F9" s="127"/>
      <c r="G9" s="127">
        <v>8000</v>
      </c>
      <c r="H9" s="128"/>
      <c r="I9" s="125" t="s">
        <v>24</v>
      </c>
      <c r="J9" s="126"/>
      <c r="K9" s="127">
        <v>14000</v>
      </c>
      <c r="L9" s="127"/>
      <c r="M9" s="127">
        <v>13500</v>
      </c>
      <c r="N9" s="127"/>
      <c r="O9" s="127">
        <v>13000</v>
      </c>
      <c r="P9" s="129"/>
      <c r="R9" s="17">
        <v>1058</v>
      </c>
      <c r="S9" s="19">
        <v>44936</v>
      </c>
      <c r="T9" s="18">
        <f t="shared" si="0"/>
        <v>44951</v>
      </c>
    </row>
    <row r="10" spans="1:20" ht="14.25" customHeight="1">
      <c r="A10" s="133" t="s">
        <v>26</v>
      </c>
      <c r="B10" s="134"/>
      <c r="C10" s="131">
        <v>12634</v>
      </c>
      <c r="D10" s="131"/>
      <c r="E10" s="131">
        <v>11800</v>
      </c>
      <c r="F10" s="131"/>
      <c r="G10" s="131">
        <v>8000</v>
      </c>
      <c r="H10" s="135"/>
      <c r="I10" s="133" t="s">
        <v>27</v>
      </c>
      <c r="J10" s="134"/>
      <c r="K10" s="131">
        <v>13000</v>
      </c>
      <c r="L10" s="131"/>
      <c r="M10" s="131">
        <v>12500</v>
      </c>
      <c r="N10" s="131"/>
      <c r="O10" s="131">
        <v>12000</v>
      </c>
      <c r="P10" s="132"/>
      <c r="R10" s="17">
        <v>1059</v>
      </c>
      <c r="S10" s="18">
        <v>44951</v>
      </c>
      <c r="T10" s="18">
        <f t="shared" si="0"/>
        <v>44965</v>
      </c>
    </row>
    <row r="11" spans="1:20" ht="14.25" customHeight="1">
      <c r="A11" s="125" t="s">
        <v>28</v>
      </c>
      <c r="B11" s="126"/>
      <c r="C11" s="127">
        <v>16390</v>
      </c>
      <c r="D11" s="127"/>
      <c r="E11" s="127">
        <v>14200</v>
      </c>
      <c r="F11" s="127"/>
      <c r="G11" s="127">
        <v>9200</v>
      </c>
      <c r="H11" s="128"/>
      <c r="I11" s="120" t="s">
        <v>29</v>
      </c>
      <c r="J11" s="121"/>
      <c r="K11" s="122">
        <v>17000</v>
      </c>
      <c r="L11" s="122"/>
      <c r="M11" s="122">
        <v>16500</v>
      </c>
      <c r="N11" s="122"/>
      <c r="O11" s="122">
        <v>16000</v>
      </c>
      <c r="P11" s="124"/>
      <c r="R11" s="17">
        <v>1060</v>
      </c>
      <c r="S11" s="18">
        <v>44965</v>
      </c>
      <c r="T11" s="18">
        <f t="shared" si="0"/>
        <v>44981</v>
      </c>
    </row>
    <row r="12" spans="1:20" ht="14.25" customHeight="1">
      <c r="A12" s="133" t="s">
        <v>30</v>
      </c>
      <c r="B12" s="134"/>
      <c r="C12" s="131">
        <v>12345</v>
      </c>
      <c r="D12" s="131"/>
      <c r="E12" s="131">
        <v>11600</v>
      </c>
      <c r="F12" s="131"/>
      <c r="G12" s="131">
        <v>8555</v>
      </c>
      <c r="H12" s="135"/>
      <c r="I12" s="120" t="s">
        <v>31</v>
      </c>
      <c r="J12" s="121"/>
      <c r="K12" s="122">
        <v>16000</v>
      </c>
      <c r="L12" s="122"/>
      <c r="M12" s="122">
        <v>15500</v>
      </c>
      <c r="N12" s="122"/>
      <c r="O12" s="122">
        <v>15000</v>
      </c>
      <c r="P12" s="124"/>
      <c r="R12" s="17">
        <v>1061</v>
      </c>
      <c r="S12" s="18">
        <v>44981</v>
      </c>
      <c r="T12" s="18">
        <f t="shared" si="0"/>
        <v>44993</v>
      </c>
    </row>
    <row r="13" spans="1:20" ht="14.25" customHeight="1">
      <c r="A13" s="125" t="s">
        <v>32</v>
      </c>
      <c r="B13" s="126"/>
      <c r="C13" s="127">
        <v>15631</v>
      </c>
      <c r="D13" s="128"/>
      <c r="E13" s="127">
        <v>15500</v>
      </c>
      <c r="F13" s="127"/>
      <c r="G13" s="127">
        <v>8500</v>
      </c>
      <c r="H13" s="128"/>
      <c r="I13" s="136" t="s">
        <v>33</v>
      </c>
      <c r="J13" s="137"/>
      <c r="K13" s="138">
        <v>17000</v>
      </c>
      <c r="L13" s="139"/>
      <c r="M13" s="138">
        <v>16000</v>
      </c>
      <c r="N13" s="139"/>
      <c r="O13" s="138">
        <v>15000</v>
      </c>
      <c r="P13" s="140"/>
      <c r="R13" s="17">
        <v>1062</v>
      </c>
      <c r="S13" s="18">
        <v>44993</v>
      </c>
      <c r="T13" s="18">
        <f t="shared" si="0"/>
        <v>45009</v>
      </c>
    </row>
    <row r="14" spans="1:20" ht="14.25" customHeight="1" thickBot="1">
      <c r="A14" s="133" t="s">
        <v>34</v>
      </c>
      <c r="B14" s="134"/>
      <c r="C14" s="131">
        <v>12000</v>
      </c>
      <c r="D14" s="135"/>
      <c r="E14" s="131">
        <v>11600</v>
      </c>
      <c r="F14" s="131"/>
      <c r="G14" s="131">
        <v>8500</v>
      </c>
      <c r="H14" s="135"/>
      <c r="I14" s="146" t="s">
        <v>35</v>
      </c>
      <c r="J14" s="147"/>
      <c r="K14" s="141">
        <v>17000</v>
      </c>
      <c r="L14" s="141"/>
      <c r="M14" s="141">
        <v>16500</v>
      </c>
      <c r="N14" s="141"/>
      <c r="O14" s="141">
        <v>16000</v>
      </c>
      <c r="P14" s="142"/>
      <c r="R14" s="17">
        <v>1063</v>
      </c>
      <c r="S14" s="18">
        <v>45009</v>
      </c>
      <c r="T14" s="18">
        <f t="shared" si="0"/>
        <v>45023</v>
      </c>
    </row>
    <row r="15" spans="1:20" ht="14.25" customHeight="1" thickBot="1">
      <c r="A15" s="125" t="s">
        <v>36</v>
      </c>
      <c r="B15" s="126"/>
      <c r="C15" s="127">
        <v>14510</v>
      </c>
      <c r="D15" s="127"/>
      <c r="E15" s="127">
        <v>13490</v>
      </c>
      <c r="F15" s="127"/>
      <c r="G15" s="127">
        <v>9990</v>
      </c>
      <c r="H15" s="128"/>
      <c r="I15" s="143" t="s">
        <v>37</v>
      </c>
      <c r="J15" s="144"/>
      <c r="K15" s="144"/>
      <c r="L15" s="144"/>
      <c r="M15" s="144"/>
      <c r="N15" s="144"/>
      <c r="O15" s="144"/>
      <c r="P15" s="145"/>
      <c r="R15" s="17">
        <v>1064</v>
      </c>
      <c r="S15" s="18">
        <v>45023</v>
      </c>
      <c r="T15" s="18">
        <f t="shared" si="0"/>
        <v>45041</v>
      </c>
    </row>
    <row r="16" spans="1:20" ht="14.25" customHeight="1">
      <c r="A16" s="148" t="s">
        <v>38</v>
      </c>
      <c r="B16" s="149"/>
      <c r="C16" s="150">
        <v>12300</v>
      </c>
      <c r="D16" s="150"/>
      <c r="E16" s="150">
        <v>12000</v>
      </c>
      <c r="F16" s="150"/>
      <c r="G16" s="150">
        <v>8100</v>
      </c>
      <c r="H16" s="151"/>
      <c r="I16" s="125" t="s">
        <v>39</v>
      </c>
      <c r="J16" s="126"/>
      <c r="K16" s="127">
        <v>13000</v>
      </c>
      <c r="L16" s="127"/>
      <c r="M16" s="127">
        <v>12500</v>
      </c>
      <c r="N16" s="127"/>
      <c r="O16" s="127">
        <v>10400</v>
      </c>
      <c r="P16" s="129"/>
      <c r="R16" s="17">
        <v>1065</v>
      </c>
      <c r="S16" s="18">
        <v>45041</v>
      </c>
      <c r="T16" s="18">
        <f t="shared" si="0"/>
        <v>45056</v>
      </c>
    </row>
    <row r="17" spans="1:20" ht="14.25" customHeight="1">
      <c r="A17" s="148" t="s">
        <v>40</v>
      </c>
      <c r="B17" s="149"/>
      <c r="C17" s="150">
        <v>13910</v>
      </c>
      <c r="D17" s="150"/>
      <c r="E17" s="150">
        <v>13290</v>
      </c>
      <c r="F17" s="150"/>
      <c r="G17" s="150">
        <v>9600</v>
      </c>
      <c r="H17" s="151"/>
      <c r="I17" s="152" t="s">
        <v>41</v>
      </c>
      <c r="J17" s="153"/>
      <c r="K17" s="135">
        <v>11500</v>
      </c>
      <c r="L17" s="154"/>
      <c r="M17" s="135">
        <v>11000</v>
      </c>
      <c r="N17" s="154"/>
      <c r="O17" s="135">
        <v>10400</v>
      </c>
      <c r="P17" s="155"/>
      <c r="R17" s="17">
        <v>1066</v>
      </c>
      <c r="S17" s="18">
        <v>45056</v>
      </c>
      <c r="T17" s="18">
        <f t="shared" si="0"/>
        <v>45071</v>
      </c>
    </row>
    <row r="18" spans="1:20" ht="14.25" customHeight="1" thickBot="1">
      <c r="A18" s="148" t="s">
        <v>42</v>
      </c>
      <c r="B18" s="149"/>
      <c r="C18" s="150">
        <v>10800</v>
      </c>
      <c r="D18" s="150"/>
      <c r="E18" s="150">
        <v>10000</v>
      </c>
      <c r="F18" s="150"/>
      <c r="G18" s="150">
        <v>8100</v>
      </c>
      <c r="H18" s="151"/>
      <c r="I18" s="125" t="s">
        <v>24</v>
      </c>
      <c r="J18" s="126"/>
      <c r="K18" s="127">
        <v>19100</v>
      </c>
      <c r="L18" s="127"/>
      <c r="M18" s="127">
        <v>18600</v>
      </c>
      <c r="N18" s="127"/>
      <c r="O18" s="127">
        <v>18100</v>
      </c>
      <c r="P18" s="129"/>
      <c r="R18" s="17">
        <v>1067</v>
      </c>
      <c r="S18" s="18">
        <v>45071</v>
      </c>
      <c r="T18" s="18">
        <f t="shared" si="0"/>
        <v>45085</v>
      </c>
    </row>
    <row r="19" spans="1:20" ht="14.25" customHeight="1" thickBot="1">
      <c r="A19" s="111" t="s">
        <v>43</v>
      </c>
      <c r="B19" s="112"/>
      <c r="C19" s="112"/>
      <c r="D19" s="112"/>
      <c r="E19" s="112"/>
      <c r="F19" s="112"/>
      <c r="G19" s="112"/>
      <c r="H19" s="112"/>
      <c r="I19" s="133" t="s">
        <v>44</v>
      </c>
      <c r="J19" s="134"/>
      <c r="K19" s="131">
        <v>17900</v>
      </c>
      <c r="L19" s="131"/>
      <c r="M19" s="131">
        <v>17400</v>
      </c>
      <c r="N19" s="131"/>
      <c r="O19" s="131">
        <v>16900</v>
      </c>
      <c r="P19" s="132"/>
      <c r="R19" s="17">
        <v>1068</v>
      </c>
      <c r="S19" s="18">
        <v>45085</v>
      </c>
      <c r="T19" s="18">
        <f t="shared" si="0"/>
        <v>45100</v>
      </c>
    </row>
    <row r="20" spans="1:20" ht="14.25" customHeight="1">
      <c r="A20" s="161" t="s">
        <v>45</v>
      </c>
      <c r="B20" s="162"/>
      <c r="C20" s="163">
        <v>10000</v>
      </c>
      <c r="D20" s="163"/>
      <c r="E20" s="163">
        <v>9500</v>
      </c>
      <c r="F20" s="163"/>
      <c r="G20" s="163">
        <v>8500</v>
      </c>
      <c r="H20" s="164"/>
      <c r="I20" s="125" t="s">
        <v>29</v>
      </c>
      <c r="J20" s="126"/>
      <c r="K20" s="127">
        <v>20800</v>
      </c>
      <c r="L20" s="127"/>
      <c r="M20" s="127">
        <v>20300</v>
      </c>
      <c r="N20" s="127"/>
      <c r="O20" s="127">
        <v>19800</v>
      </c>
      <c r="P20" s="129"/>
      <c r="R20" s="17">
        <v>1069</v>
      </c>
      <c r="S20" s="18">
        <v>45100</v>
      </c>
      <c r="T20" s="18">
        <f>S22</f>
        <v>45132</v>
      </c>
    </row>
    <row r="21" spans="1:20" ht="14.25" customHeight="1">
      <c r="A21" s="156" t="s">
        <v>46</v>
      </c>
      <c r="B21" s="157"/>
      <c r="C21" s="158">
        <v>13500</v>
      </c>
      <c r="D21" s="159"/>
      <c r="E21" s="158">
        <v>13000</v>
      </c>
      <c r="F21" s="159"/>
      <c r="G21" s="158">
        <v>8500</v>
      </c>
      <c r="H21" s="160"/>
      <c r="I21" s="152" t="s">
        <v>47</v>
      </c>
      <c r="J21" s="153"/>
      <c r="K21" s="135">
        <v>19800</v>
      </c>
      <c r="L21" s="154"/>
      <c r="M21" s="135">
        <v>19300</v>
      </c>
      <c r="N21" s="154"/>
      <c r="O21" s="135">
        <v>18800</v>
      </c>
      <c r="P21" s="155"/>
      <c r="R21" s="17">
        <v>1070</v>
      </c>
      <c r="S21" s="18">
        <v>45114</v>
      </c>
      <c r="T21" s="18">
        <f>S23</f>
        <v>45146</v>
      </c>
    </row>
    <row r="22" spans="1:20" ht="14.25" customHeight="1">
      <c r="A22" s="165" t="s">
        <v>48</v>
      </c>
      <c r="B22" s="166"/>
      <c r="C22" s="167">
        <v>12000</v>
      </c>
      <c r="D22" s="167"/>
      <c r="E22" s="167">
        <v>11500</v>
      </c>
      <c r="F22" s="167"/>
      <c r="G22" s="167">
        <v>8500</v>
      </c>
      <c r="H22" s="168"/>
      <c r="I22" s="156" t="s">
        <v>32</v>
      </c>
      <c r="J22" s="157"/>
      <c r="K22" s="158">
        <v>19800</v>
      </c>
      <c r="L22" s="159"/>
      <c r="M22" s="158">
        <v>19300</v>
      </c>
      <c r="N22" s="159"/>
      <c r="O22" s="158">
        <v>18800</v>
      </c>
      <c r="P22" s="160"/>
      <c r="R22" s="17">
        <v>1071</v>
      </c>
      <c r="S22" s="18">
        <v>45132</v>
      </c>
      <c r="T22" s="18">
        <f t="shared" si="0"/>
        <v>45146</v>
      </c>
    </row>
    <row r="23" spans="1:20" ht="14.25" customHeight="1">
      <c r="A23" s="125" t="s">
        <v>49</v>
      </c>
      <c r="B23" s="126"/>
      <c r="C23" s="127">
        <v>14000</v>
      </c>
      <c r="D23" s="127"/>
      <c r="E23" s="127">
        <v>13000</v>
      </c>
      <c r="F23" s="127"/>
      <c r="G23" s="127">
        <v>8500</v>
      </c>
      <c r="H23" s="128"/>
      <c r="I23" s="152" t="s">
        <v>50</v>
      </c>
      <c r="J23" s="153"/>
      <c r="K23" s="135">
        <v>18800</v>
      </c>
      <c r="L23" s="154"/>
      <c r="M23" s="135">
        <v>18300</v>
      </c>
      <c r="N23" s="154"/>
      <c r="O23" s="135">
        <v>17800</v>
      </c>
      <c r="P23" s="155"/>
      <c r="R23" s="17">
        <v>1072</v>
      </c>
      <c r="S23" s="18">
        <v>45146</v>
      </c>
      <c r="T23" s="18">
        <f t="shared" si="0"/>
        <v>45163</v>
      </c>
    </row>
    <row r="24" spans="1:20" ht="14.25" customHeight="1" thickBot="1">
      <c r="A24" s="133" t="s">
        <v>51</v>
      </c>
      <c r="B24" s="134"/>
      <c r="C24" s="131">
        <v>11000</v>
      </c>
      <c r="D24" s="131"/>
      <c r="E24" s="131">
        <v>10594</v>
      </c>
      <c r="F24" s="131"/>
      <c r="G24" s="131">
        <v>8200</v>
      </c>
      <c r="H24" s="135"/>
      <c r="I24" s="173" t="s">
        <v>35</v>
      </c>
      <c r="J24" s="174"/>
      <c r="K24" s="169">
        <v>18500</v>
      </c>
      <c r="L24" s="170"/>
      <c r="M24" s="169">
        <v>15890</v>
      </c>
      <c r="N24" s="170"/>
      <c r="O24" s="169">
        <v>14890</v>
      </c>
      <c r="P24" s="171"/>
      <c r="R24" s="17">
        <v>1073</v>
      </c>
      <c r="S24" s="18">
        <v>45163</v>
      </c>
      <c r="T24" s="18">
        <f t="shared" si="0"/>
        <v>45177</v>
      </c>
    </row>
    <row r="25" spans="1:20" ht="14.25" customHeight="1" thickBot="1">
      <c r="A25" s="125" t="s">
        <v>52</v>
      </c>
      <c r="B25" s="126"/>
      <c r="C25" s="127">
        <v>14500</v>
      </c>
      <c r="D25" s="127"/>
      <c r="E25" s="127">
        <v>14000</v>
      </c>
      <c r="F25" s="127"/>
      <c r="G25" s="127">
        <v>9460</v>
      </c>
      <c r="H25" s="128"/>
      <c r="I25" s="111" t="s">
        <v>53</v>
      </c>
      <c r="J25" s="112"/>
      <c r="K25" s="112"/>
      <c r="L25" s="112"/>
      <c r="M25" s="112"/>
      <c r="N25" s="112"/>
      <c r="O25" s="112"/>
      <c r="P25" s="172"/>
      <c r="R25" s="17">
        <v>1074</v>
      </c>
      <c r="S25" s="18">
        <v>45177</v>
      </c>
      <c r="T25" s="18">
        <f t="shared" si="0"/>
        <v>45194</v>
      </c>
    </row>
    <row r="26" spans="1:20" ht="14.25" customHeight="1">
      <c r="A26" s="133" t="s">
        <v>54</v>
      </c>
      <c r="B26" s="134"/>
      <c r="C26" s="131">
        <v>11111</v>
      </c>
      <c r="D26" s="131"/>
      <c r="E26" s="131">
        <v>10350</v>
      </c>
      <c r="F26" s="131"/>
      <c r="G26" s="131">
        <v>9110</v>
      </c>
      <c r="H26" s="135"/>
      <c r="I26" s="180" t="s">
        <v>55</v>
      </c>
      <c r="J26" s="181"/>
      <c r="K26" s="175" t="s">
        <v>56</v>
      </c>
      <c r="L26" s="176"/>
      <c r="M26" s="175" t="s">
        <v>25</v>
      </c>
      <c r="N26" s="176"/>
      <c r="O26" s="175">
        <v>27000</v>
      </c>
      <c r="P26" s="177"/>
      <c r="R26" s="17">
        <v>1075</v>
      </c>
      <c r="S26" s="18">
        <v>45194</v>
      </c>
      <c r="T26" s="18">
        <f t="shared" si="0"/>
        <v>45205</v>
      </c>
    </row>
    <row r="27" spans="1:20" ht="14.25" customHeight="1">
      <c r="A27" s="125" t="s">
        <v>36</v>
      </c>
      <c r="B27" s="126"/>
      <c r="C27" s="127">
        <v>14500</v>
      </c>
      <c r="D27" s="127"/>
      <c r="E27" s="127">
        <v>14000</v>
      </c>
      <c r="F27" s="127"/>
      <c r="G27" s="127">
        <v>9200</v>
      </c>
      <c r="H27" s="128"/>
      <c r="I27" s="136" t="s">
        <v>57</v>
      </c>
      <c r="J27" s="137"/>
      <c r="K27" s="123" t="s">
        <v>25</v>
      </c>
      <c r="L27" s="178"/>
      <c r="M27" s="123" t="s">
        <v>25</v>
      </c>
      <c r="N27" s="178"/>
      <c r="O27" s="123" t="s">
        <v>25</v>
      </c>
      <c r="P27" s="179"/>
      <c r="R27" s="17">
        <v>1076</v>
      </c>
      <c r="S27" s="18">
        <v>45205</v>
      </c>
      <c r="T27" s="18">
        <f t="shared" si="0"/>
        <v>45224</v>
      </c>
    </row>
    <row r="28" spans="1:20" ht="14.25" customHeight="1">
      <c r="A28" s="133" t="s">
        <v>58</v>
      </c>
      <c r="B28" s="134"/>
      <c r="C28" s="131">
        <v>10500</v>
      </c>
      <c r="D28" s="131"/>
      <c r="E28" s="131">
        <v>10000</v>
      </c>
      <c r="F28" s="131"/>
      <c r="G28" s="131">
        <v>9200</v>
      </c>
      <c r="H28" s="135"/>
      <c r="I28" s="136" t="s">
        <v>59</v>
      </c>
      <c r="J28" s="137"/>
      <c r="K28" s="123" t="s">
        <v>25</v>
      </c>
      <c r="L28" s="178"/>
      <c r="M28" s="123" t="s">
        <v>25</v>
      </c>
      <c r="N28" s="178"/>
      <c r="O28" s="123">
        <v>25000</v>
      </c>
      <c r="P28" s="179"/>
      <c r="R28" s="17">
        <v>1077</v>
      </c>
      <c r="S28" s="18">
        <v>45224</v>
      </c>
      <c r="T28" s="18">
        <v>44494</v>
      </c>
    </row>
    <row r="29" spans="1:20" ht="14.25" customHeight="1" thickBot="1">
      <c r="A29" s="120" t="s">
        <v>60</v>
      </c>
      <c r="B29" s="121"/>
      <c r="C29" s="122">
        <v>12000</v>
      </c>
      <c r="D29" s="122"/>
      <c r="E29" s="122">
        <v>10000</v>
      </c>
      <c r="F29" s="122"/>
      <c r="G29" s="122">
        <v>9500</v>
      </c>
      <c r="H29" s="123"/>
      <c r="I29" s="173" t="s">
        <v>61</v>
      </c>
      <c r="J29" s="174"/>
      <c r="K29" s="169" t="s">
        <v>56</v>
      </c>
      <c r="L29" s="170"/>
      <c r="M29" s="169" t="s">
        <v>56</v>
      </c>
      <c r="N29" s="170"/>
      <c r="O29" s="169" t="s">
        <v>56</v>
      </c>
      <c r="P29" s="171"/>
      <c r="R29" s="20">
        <v>1078</v>
      </c>
      <c r="S29" s="18">
        <v>45238</v>
      </c>
      <c r="T29" s="18">
        <f t="shared" si="0"/>
        <v>45254</v>
      </c>
    </row>
    <row r="30" spans="1:20" ht="14.25" customHeight="1" thickBot="1">
      <c r="A30" s="146" t="s">
        <v>62</v>
      </c>
      <c r="B30" s="147"/>
      <c r="C30" s="141">
        <v>12500</v>
      </c>
      <c r="D30" s="141"/>
      <c r="E30" s="141">
        <v>9800</v>
      </c>
      <c r="F30" s="141"/>
      <c r="G30" s="141">
        <v>9500</v>
      </c>
      <c r="H30" s="186"/>
      <c r="I30" s="113" t="s">
        <v>63</v>
      </c>
      <c r="J30" s="114"/>
      <c r="K30" s="114"/>
      <c r="L30" s="114"/>
      <c r="M30" s="182" t="s">
        <v>17</v>
      </c>
      <c r="N30" s="182"/>
      <c r="O30" s="182" t="s">
        <v>19</v>
      </c>
      <c r="P30" s="183"/>
      <c r="R30" s="17">
        <v>1079</v>
      </c>
      <c r="S30" s="18">
        <v>45254</v>
      </c>
      <c r="T30" s="18">
        <f t="shared" si="0"/>
        <v>45268</v>
      </c>
    </row>
    <row r="31" spans="1:20" ht="14.25" customHeight="1" thickBot="1">
      <c r="A31" s="111" t="s">
        <v>64</v>
      </c>
      <c r="B31" s="112"/>
      <c r="C31" s="112"/>
      <c r="D31" s="112"/>
      <c r="E31" s="112"/>
      <c r="F31" s="112"/>
      <c r="G31" s="112"/>
      <c r="H31" s="112"/>
      <c r="I31" s="125" t="s">
        <v>65</v>
      </c>
      <c r="J31" s="126"/>
      <c r="K31" s="126"/>
      <c r="L31" s="126"/>
      <c r="M31" s="184">
        <v>280</v>
      </c>
      <c r="N31" s="184"/>
      <c r="O31" s="184">
        <v>180</v>
      </c>
      <c r="P31" s="185"/>
      <c r="R31" s="17">
        <v>1080</v>
      </c>
      <c r="S31" s="18">
        <v>45268</v>
      </c>
      <c r="T31" s="18">
        <f t="shared" si="0"/>
        <v>45282</v>
      </c>
    </row>
    <row r="32" spans="1:20" ht="14.25" customHeight="1" thickBot="1">
      <c r="A32" s="165" t="s">
        <v>55</v>
      </c>
      <c r="B32" s="166"/>
      <c r="C32" s="175">
        <v>24000</v>
      </c>
      <c r="D32" s="176"/>
      <c r="E32" s="175">
        <v>20000</v>
      </c>
      <c r="F32" s="176"/>
      <c r="G32" s="175">
        <v>15000</v>
      </c>
      <c r="H32" s="177"/>
      <c r="I32" s="148" t="s">
        <v>66</v>
      </c>
      <c r="J32" s="149"/>
      <c r="K32" s="149"/>
      <c r="L32" s="149"/>
      <c r="M32" s="187" t="s">
        <v>25</v>
      </c>
      <c r="N32" s="187"/>
      <c r="O32" s="187">
        <v>90</v>
      </c>
      <c r="P32" s="188"/>
      <c r="R32" s="17">
        <v>1081</v>
      </c>
      <c r="S32" s="18">
        <v>45282</v>
      </c>
      <c r="T32" s="18" t="s">
        <v>67</v>
      </c>
    </row>
    <row r="33" spans="1:20" ht="14.25" customHeight="1" thickBot="1">
      <c r="A33" s="125" t="s">
        <v>52</v>
      </c>
      <c r="B33" s="126"/>
      <c r="C33" s="158">
        <v>23000</v>
      </c>
      <c r="D33" s="159"/>
      <c r="E33" s="158">
        <v>20000</v>
      </c>
      <c r="F33" s="159"/>
      <c r="G33" s="158">
        <v>15000</v>
      </c>
      <c r="H33" s="160"/>
      <c r="I33" s="113" t="s">
        <v>68</v>
      </c>
      <c r="J33" s="114"/>
      <c r="K33" s="114"/>
      <c r="L33" s="114"/>
      <c r="M33" s="182" t="s">
        <v>17</v>
      </c>
      <c r="N33" s="182"/>
      <c r="O33" s="182" t="s">
        <v>19</v>
      </c>
      <c r="P33" s="183"/>
      <c r="R33" s="17"/>
      <c r="S33" s="18"/>
      <c r="T33" s="17"/>
    </row>
    <row r="34" spans="1:20" ht="14.25" customHeight="1">
      <c r="A34" s="133" t="s">
        <v>54</v>
      </c>
      <c r="B34" s="134"/>
      <c r="C34" s="135">
        <v>20000</v>
      </c>
      <c r="D34" s="154"/>
      <c r="E34" s="135">
        <v>15000</v>
      </c>
      <c r="F34" s="154"/>
      <c r="G34" s="135" t="s">
        <v>25</v>
      </c>
      <c r="H34" s="155"/>
      <c r="I34" s="125" t="s">
        <v>65</v>
      </c>
      <c r="J34" s="126"/>
      <c r="K34" s="126"/>
      <c r="L34" s="126"/>
      <c r="M34" s="184">
        <v>360</v>
      </c>
      <c r="N34" s="184"/>
      <c r="O34" s="184">
        <v>190</v>
      </c>
      <c r="P34" s="185"/>
    </row>
    <row r="35" spans="1:20" ht="14.25" customHeight="1" thickBot="1">
      <c r="A35" s="146" t="s">
        <v>35</v>
      </c>
      <c r="B35" s="147"/>
      <c r="C35" s="169">
        <v>19000</v>
      </c>
      <c r="D35" s="170"/>
      <c r="E35" s="169">
        <v>15000</v>
      </c>
      <c r="F35" s="170"/>
      <c r="G35" s="169" t="s">
        <v>25</v>
      </c>
      <c r="H35" s="171"/>
      <c r="I35" s="189" t="s">
        <v>66</v>
      </c>
      <c r="J35" s="190"/>
      <c r="K35" s="190"/>
      <c r="L35" s="190"/>
      <c r="M35" s="191" t="s">
        <v>25</v>
      </c>
      <c r="N35" s="191"/>
      <c r="O35" s="191">
        <v>90</v>
      </c>
      <c r="P35" s="192"/>
    </row>
    <row r="36" spans="1:20" ht="14.25" customHeight="1" thickBot="1">
      <c r="A36" s="111" t="s">
        <v>69</v>
      </c>
      <c r="B36" s="112"/>
      <c r="C36" s="112"/>
      <c r="D36" s="112"/>
      <c r="E36" s="112"/>
      <c r="F36" s="112"/>
      <c r="G36" s="112"/>
      <c r="H36" s="172"/>
      <c r="I36" s="21" t="s">
        <v>70</v>
      </c>
      <c r="J36" s="22"/>
      <c r="K36" s="23"/>
      <c r="L36" s="23"/>
      <c r="M36" s="23"/>
      <c r="N36" s="23"/>
      <c r="O36" s="23"/>
      <c r="P36" s="24"/>
      <c r="S36" s="25"/>
    </row>
    <row r="37" spans="1:20" ht="13.8" customHeight="1">
      <c r="A37" s="193" t="s">
        <v>71</v>
      </c>
      <c r="B37" s="194"/>
      <c r="C37" s="195">
        <v>7500</v>
      </c>
      <c r="D37" s="196"/>
      <c r="E37" s="127">
        <v>7000</v>
      </c>
      <c r="F37" s="127"/>
      <c r="G37" s="184" t="s">
        <v>25</v>
      </c>
      <c r="H37" s="185"/>
      <c r="I37" s="26" t="s">
        <v>85</v>
      </c>
      <c r="J37" s="27"/>
      <c r="K37" s="28"/>
      <c r="L37" s="28"/>
      <c r="M37" s="28"/>
      <c r="N37" s="28"/>
      <c r="O37" s="28"/>
      <c r="P37" s="29"/>
    </row>
    <row r="38" spans="1:20" ht="13.8" customHeight="1" thickBot="1">
      <c r="A38" s="197" t="s">
        <v>35</v>
      </c>
      <c r="B38" s="198"/>
      <c r="C38" s="199">
        <v>9000</v>
      </c>
      <c r="D38" s="200"/>
      <c r="E38" s="150">
        <v>8000</v>
      </c>
      <c r="F38" s="150"/>
      <c r="G38" s="150">
        <v>7500</v>
      </c>
      <c r="H38" s="201"/>
      <c r="I38" s="26" t="s">
        <v>72</v>
      </c>
      <c r="J38" s="27"/>
      <c r="K38" s="28"/>
      <c r="L38" s="28"/>
      <c r="M38" s="28"/>
      <c r="N38" s="28"/>
      <c r="O38" s="28"/>
      <c r="P38" s="29"/>
    </row>
    <row r="39" spans="1:20" ht="13.8" customHeight="1" thickBot="1">
      <c r="A39" s="111" t="s">
        <v>73</v>
      </c>
      <c r="B39" s="112"/>
      <c r="C39" s="112"/>
      <c r="D39" s="112"/>
      <c r="E39" s="112"/>
      <c r="F39" s="112"/>
      <c r="G39" s="112"/>
      <c r="H39" s="172"/>
      <c r="I39" s="26" t="s">
        <v>74</v>
      </c>
      <c r="J39" s="27"/>
      <c r="K39" s="28"/>
      <c r="L39" s="28"/>
      <c r="M39" s="28"/>
      <c r="N39" s="28"/>
      <c r="O39" s="28"/>
      <c r="P39" s="29"/>
    </row>
    <row r="40" spans="1:20" ht="13.8" customHeight="1">
      <c r="A40" s="193" t="s">
        <v>71</v>
      </c>
      <c r="B40" s="194"/>
      <c r="C40" s="195">
        <v>10000</v>
      </c>
      <c r="D40" s="196"/>
      <c r="E40" s="127">
        <v>8000</v>
      </c>
      <c r="F40" s="127"/>
      <c r="G40" s="127" t="s">
        <v>25</v>
      </c>
      <c r="H40" s="129"/>
      <c r="I40" s="30"/>
      <c r="J40" s="31"/>
      <c r="K40" s="28"/>
      <c r="L40" s="28"/>
      <c r="M40" s="28"/>
      <c r="N40" s="28"/>
      <c r="O40" s="28"/>
      <c r="P40" s="29"/>
    </row>
    <row r="41" spans="1:20" ht="13.8" customHeight="1" thickBot="1">
      <c r="A41" s="197" t="s">
        <v>35</v>
      </c>
      <c r="B41" s="198"/>
      <c r="C41" s="199">
        <v>12500</v>
      </c>
      <c r="D41" s="200"/>
      <c r="E41" s="202">
        <v>12000</v>
      </c>
      <c r="F41" s="202"/>
      <c r="G41" s="202">
        <v>10000</v>
      </c>
      <c r="H41" s="203"/>
      <c r="I41" s="32"/>
      <c r="J41" s="33"/>
      <c r="K41" s="34"/>
      <c r="L41" s="34"/>
      <c r="M41" s="34"/>
      <c r="N41" s="34"/>
      <c r="O41" s="34"/>
      <c r="P41" s="35"/>
    </row>
    <row r="42" spans="1:20" ht="14.25" customHeight="1">
      <c r="A42" s="222" t="s">
        <v>75</v>
      </c>
      <c r="B42" s="223"/>
      <c r="C42" s="223"/>
      <c r="D42" s="223"/>
      <c r="E42" s="223"/>
      <c r="F42" s="223"/>
      <c r="G42" s="223"/>
      <c r="H42" s="223"/>
      <c r="I42" s="226" t="s">
        <v>76</v>
      </c>
      <c r="J42" s="226"/>
      <c r="K42" s="226"/>
      <c r="L42" s="228">
        <f>VLOOKUP(E1,R4:T33,3)</f>
        <v>45085</v>
      </c>
      <c r="M42" s="228"/>
      <c r="N42" s="228"/>
      <c r="O42" s="230" t="s">
        <v>77</v>
      </c>
      <c r="P42" s="231"/>
    </row>
    <row r="43" spans="1:20" ht="14.25" customHeight="1" thickBot="1">
      <c r="A43" s="224"/>
      <c r="B43" s="225"/>
      <c r="C43" s="225"/>
      <c r="D43" s="225"/>
      <c r="E43" s="225"/>
      <c r="F43" s="225"/>
      <c r="G43" s="225"/>
      <c r="H43" s="225"/>
      <c r="I43" s="227"/>
      <c r="J43" s="227"/>
      <c r="K43" s="227"/>
      <c r="L43" s="229"/>
      <c r="M43" s="229"/>
      <c r="N43" s="229"/>
      <c r="O43" s="232"/>
      <c r="P43" s="233"/>
    </row>
    <row r="44" spans="1:20" ht="14.25" customHeight="1">
      <c r="A44" s="234" t="s">
        <v>91</v>
      </c>
      <c r="B44" s="235"/>
      <c r="C44" s="235"/>
      <c r="D44" s="235"/>
      <c r="E44" s="235"/>
      <c r="F44" s="235"/>
      <c r="G44" s="235"/>
      <c r="H44" s="235"/>
      <c r="I44" s="235"/>
      <c r="J44" s="235"/>
      <c r="K44" s="235"/>
      <c r="L44" s="235"/>
      <c r="M44" s="235"/>
      <c r="N44" s="235"/>
      <c r="O44" s="235"/>
      <c r="P44" s="236"/>
    </row>
    <row r="45" spans="1:20">
      <c r="A45" s="204"/>
      <c r="B45" s="205"/>
      <c r="C45" s="205"/>
      <c r="D45" s="205"/>
      <c r="E45" s="205"/>
      <c r="F45" s="205"/>
      <c r="G45" s="205"/>
      <c r="H45" s="205"/>
      <c r="I45" s="205"/>
      <c r="J45" s="205"/>
      <c r="K45" s="205"/>
      <c r="L45" s="205"/>
      <c r="M45" s="205"/>
      <c r="N45" s="205"/>
      <c r="O45" s="205"/>
      <c r="P45" s="206"/>
    </row>
    <row r="46" spans="1:20" ht="13.8" customHeight="1">
      <c r="A46" s="237"/>
      <c r="B46" s="238"/>
      <c r="C46" s="238"/>
      <c r="D46" s="238"/>
      <c r="E46" s="238"/>
      <c r="F46" s="238"/>
      <c r="G46" s="238"/>
      <c r="H46" s="238"/>
      <c r="I46" s="238"/>
      <c r="J46" s="238"/>
      <c r="K46" s="238"/>
      <c r="L46" s="238"/>
      <c r="M46" s="238"/>
      <c r="N46" s="238"/>
      <c r="O46" s="238"/>
      <c r="P46" s="239"/>
    </row>
    <row r="47" spans="1:20" ht="14.25" customHeight="1">
      <c r="A47" s="249" t="s">
        <v>88</v>
      </c>
      <c r="B47" s="250"/>
      <c r="C47" s="250"/>
      <c r="D47" s="250"/>
      <c r="E47" s="250"/>
      <c r="F47" s="250"/>
      <c r="G47" s="250"/>
      <c r="H47" s="250"/>
      <c r="I47" s="250"/>
      <c r="J47" s="250"/>
      <c r="K47" s="250"/>
      <c r="L47" s="250"/>
      <c r="M47" s="250"/>
      <c r="N47" s="250"/>
      <c r="O47" s="250"/>
      <c r="P47" s="251"/>
    </row>
    <row r="48" spans="1:20" ht="14.25" customHeight="1">
      <c r="A48" s="252"/>
      <c r="B48" s="253"/>
      <c r="C48" s="253"/>
      <c r="D48" s="253"/>
      <c r="E48" s="253"/>
      <c r="F48" s="253"/>
      <c r="G48" s="253"/>
      <c r="H48" s="253"/>
      <c r="I48" s="253"/>
      <c r="J48" s="253"/>
      <c r="K48" s="253"/>
      <c r="L48" s="253"/>
      <c r="M48" s="253"/>
      <c r="N48" s="253"/>
      <c r="O48" s="253"/>
      <c r="P48" s="254"/>
    </row>
    <row r="49" spans="1:16">
      <c r="A49" s="255"/>
      <c r="B49" s="256"/>
      <c r="C49" s="256"/>
      <c r="D49" s="256"/>
      <c r="E49" s="256"/>
      <c r="F49" s="256"/>
      <c r="G49" s="256"/>
      <c r="H49" s="256"/>
      <c r="I49" s="256"/>
      <c r="J49" s="256"/>
      <c r="K49" s="256"/>
      <c r="L49" s="256"/>
      <c r="M49" s="256"/>
      <c r="N49" s="256"/>
      <c r="O49" s="256"/>
      <c r="P49" s="257"/>
    </row>
    <row r="50" spans="1:16">
      <c r="A50" s="204" t="s">
        <v>92</v>
      </c>
      <c r="B50" s="205"/>
      <c r="C50" s="205"/>
      <c r="D50" s="205"/>
      <c r="E50" s="205"/>
      <c r="F50" s="205"/>
      <c r="G50" s="205"/>
      <c r="H50" s="205"/>
      <c r="I50" s="205"/>
      <c r="J50" s="205"/>
      <c r="K50" s="205"/>
      <c r="L50" s="205"/>
      <c r="M50" s="205"/>
      <c r="N50" s="205"/>
      <c r="O50" s="205"/>
      <c r="P50" s="206"/>
    </row>
    <row r="51" spans="1:16" ht="14.25" customHeight="1">
      <c r="A51" s="207" t="s">
        <v>80</v>
      </c>
      <c r="B51" s="208"/>
      <c r="C51" s="208"/>
      <c r="D51" s="208"/>
      <c r="E51" s="208"/>
      <c r="F51" s="208"/>
      <c r="G51" s="208"/>
      <c r="H51" s="208"/>
      <c r="I51" s="208"/>
      <c r="J51" s="208"/>
      <c r="K51" s="208"/>
      <c r="L51" s="208"/>
      <c r="M51" s="208"/>
      <c r="N51" s="208"/>
      <c r="O51" s="208"/>
      <c r="P51" s="209"/>
    </row>
    <row r="52" spans="1:16" ht="17.399999999999999" customHeight="1">
      <c r="A52" s="210"/>
      <c r="B52" s="211"/>
      <c r="C52" s="211"/>
      <c r="D52" s="211"/>
      <c r="E52" s="211"/>
      <c r="F52" s="211"/>
      <c r="G52" s="211"/>
      <c r="H52" s="211"/>
      <c r="I52" s="211"/>
      <c r="J52" s="211"/>
      <c r="K52" s="211"/>
      <c r="L52" s="211"/>
      <c r="M52" s="211"/>
      <c r="N52" s="211"/>
      <c r="O52" s="211"/>
      <c r="P52" s="212"/>
    </row>
    <row r="53" spans="1:16" ht="9" customHeight="1">
      <c r="A53" s="213" t="s">
        <v>81</v>
      </c>
      <c r="B53" s="214"/>
      <c r="C53" s="214"/>
      <c r="D53" s="214"/>
      <c r="E53" s="214"/>
      <c r="F53" s="214"/>
      <c r="G53" s="214"/>
      <c r="H53" s="214"/>
      <c r="I53" s="214"/>
      <c r="J53" s="214"/>
      <c r="K53" s="214"/>
      <c r="L53" s="214"/>
      <c r="M53" s="214"/>
      <c r="N53" s="214"/>
      <c r="O53" s="214"/>
      <c r="P53" s="215"/>
    </row>
    <row r="54" spans="1:16" ht="6.6" customHeight="1">
      <c r="A54" s="216"/>
      <c r="B54" s="217"/>
      <c r="C54" s="217"/>
      <c r="D54" s="217"/>
      <c r="E54" s="217"/>
      <c r="F54" s="217"/>
      <c r="G54" s="217"/>
      <c r="H54" s="217"/>
      <c r="I54" s="217"/>
      <c r="J54" s="217"/>
      <c r="K54" s="217"/>
      <c r="L54" s="217"/>
      <c r="M54" s="217"/>
      <c r="N54" s="217"/>
      <c r="O54" s="217"/>
      <c r="P54" s="218"/>
    </row>
    <row r="55" spans="1:16" ht="14.25" customHeight="1">
      <c r="A55" s="36" t="s">
        <v>82</v>
      </c>
      <c r="B55" s="28"/>
      <c r="C55" s="28"/>
      <c r="D55" s="28"/>
      <c r="E55" s="28"/>
      <c r="F55" s="28"/>
      <c r="G55" s="28"/>
      <c r="H55" s="28"/>
      <c r="I55" s="28"/>
      <c r="J55" s="28"/>
      <c r="K55" s="28"/>
      <c r="L55" s="28"/>
      <c r="M55" s="28"/>
      <c r="N55" s="28"/>
      <c r="O55" s="28"/>
      <c r="P55" s="29"/>
    </row>
    <row r="56" spans="1:16" ht="14.25" customHeight="1" thickBot="1">
      <c r="A56" s="258" t="s">
        <v>83</v>
      </c>
      <c r="B56" s="259"/>
      <c r="C56" s="259"/>
      <c r="D56" s="259"/>
      <c r="E56" s="259"/>
      <c r="F56" s="259"/>
      <c r="G56" s="259"/>
      <c r="H56" s="259"/>
      <c r="I56" s="259"/>
      <c r="J56" s="259"/>
      <c r="K56" s="259"/>
      <c r="L56" s="259"/>
      <c r="M56" s="259"/>
      <c r="N56" s="259"/>
      <c r="O56" s="259"/>
      <c r="P56" s="260"/>
    </row>
    <row r="57" spans="1:16" ht="16.8" customHeight="1">
      <c r="A57" s="37" t="s">
        <v>84</v>
      </c>
      <c r="B57" s="38"/>
      <c r="C57" s="38"/>
      <c r="D57" s="38"/>
      <c r="E57" s="38"/>
      <c r="F57" s="38"/>
      <c r="G57" s="38"/>
      <c r="H57" s="38"/>
      <c r="I57" s="38"/>
      <c r="J57" s="38"/>
      <c r="K57" s="38"/>
      <c r="L57" s="38"/>
      <c r="M57" s="38"/>
      <c r="N57" s="38"/>
      <c r="O57" s="38"/>
      <c r="P57" s="38"/>
    </row>
  </sheetData>
  <mergeCells count="264">
    <mergeCell ref="A50:P50"/>
    <mergeCell ref="A51:P52"/>
    <mergeCell ref="A53:P54"/>
    <mergeCell ref="A56:P56"/>
    <mergeCell ref="A42:H43"/>
    <mergeCell ref="I42:K43"/>
    <mergeCell ref="L42:N43"/>
    <mergeCell ref="O42:P43"/>
    <mergeCell ref="A44:P46"/>
    <mergeCell ref="A47:P49"/>
    <mergeCell ref="A39:H39"/>
    <mergeCell ref="A40:B40"/>
    <mergeCell ref="C40:D40"/>
    <mergeCell ref="E40:F40"/>
    <mergeCell ref="G40:H40"/>
    <mergeCell ref="A41:B41"/>
    <mergeCell ref="C41:D41"/>
    <mergeCell ref="E41:F41"/>
    <mergeCell ref="G41:H41"/>
    <mergeCell ref="A36:H36"/>
    <mergeCell ref="A37:B37"/>
    <mergeCell ref="C37:D37"/>
    <mergeCell ref="E37:F37"/>
    <mergeCell ref="G37:H37"/>
    <mergeCell ref="A38:B38"/>
    <mergeCell ref="C38:D38"/>
    <mergeCell ref="E38:F38"/>
    <mergeCell ref="G38:H38"/>
    <mergeCell ref="A33:B33"/>
    <mergeCell ref="C33:D33"/>
    <mergeCell ref="E33:F33"/>
    <mergeCell ref="G33:H33"/>
    <mergeCell ref="I33:L33"/>
    <mergeCell ref="M33:N33"/>
    <mergeCell ref="O33:P33"/>
    <mergeCell ref="O34:P34"/>
    <mergeCell ref="A35:B35"/>
    <mergeCell ref="C35:D35"/>
    <mergeCell ref="E35:F35"/>
    <mergeCell ref="G35:H35"/>
    <mergeCell ref="I35:L35"/>
    <mergeCell ref="M35:N35"/>
    <mergeCell ref="O35:P35"/>
    <mergeCell ref="A34:B34"/>
    <mergeCell ref="C34:D34"/>
    <mergeCell ref="E34:F34"/>
    <mergeCell ref="G34:H34"/>
    <mergeCell ref="I34:L34"/>
    <mergeCell ref="M34:N34"/>
    <mergeCell ref="O30:P30"/>
    <mergeCell ref="A31:H31"/>
    <mergeCell ref="I31:L31"/>
    <mergeCell ref="M31:N31"/>
    <mergeCell ref="O31:P31"/>
    <mergeCell ref="A32:B32"/>
    <mergeCell ref="C32:D32"/>
    <mergeCell ref="E32:F32"/>
    <mergeCell ref="G32:H32"/>
    <mergeCell ref="I32:L32"/>
    <mergeCell ref="A30:B30"/>
    <mergeCell ref="C30:D30"/>
    <mergeCell ref="E30:F30"/>
    <mergeCell ref="G30:H30"/>
    <mergeCell ref="I30:L30"/>
    <mergeCell ref="M30:N30"/>
    <mergeCell ref="M32:N32"/>
    <mergeCell ref="O32:P32"/>
    <mergeCell ref="M28:N28"/>
    <mergeCell ref="O28:P28"/>
    <mergeCell ref="A29:B29"/>
    <mergeCell ref="C29:D29"/>
    <mergeCell ref="E29:F29"/>
    <mergeCell ref="G29:H29"/>
    <mergeCell ref="I29:J29"/>
    <mergeCell ref="K29:L29"/>
    <mergeCell ref="M29:N29"/>
    <mergeCell ref="O29:P29"/>
    <mergeCell ref="A28:B28"/>
    <mergeCell ref="C28:D28"/>
    <mergeCell ref="E28:F28"/>
    <mergeCell ref="G28:H28"/>
    <mergeCell ref="I28:J28"/>
    <mergeCell ref="K28:L28"/>
    <mergeCell ref="M26:N26"/>
    <mergeCell ref="O26:P26"/>
    <mergeCell ref="A27:B27"/>
    <mergeCell ref="C27:D27"/>
    <mergeCell ref="E27:F27"/>
    <mergeCell ref="G27:H27"/>
    <mergeCell ref="I27:J27"/>
    <mergeCell ref="K27:L27"/>
    <mergeCell ref="M27:N27"/>
    <mergeCell ref="O27:P27"/>
    <mergeCell ref="A26:B26"/>
    <mergeCell ref="C26:D26"/>
    <mergeCell ref="E26:F26"/>
    <mergeCell ref="G26:H26"/>
    <mergeCell ref="I26:J26"/>
    <mergeCell ref="K26:L26"/>
    <mergeCell ref="M24:N24"/>
    <mergeCell ref="O24:P24"/>
    <mergeCell ref="A25:B25"/>
    <mergeCell ref="C25:D25"/>
    <mergeCell ref="E25:F25"/>
    <mergeCell ref="G25:H25"/>
    <mergeCell ref="I25:P25"/>
    <mergeCell ref="A24:B24"/>
    <mergeCell ref="C24:D24"/>
    <mergeCell ref="E24:F24"/>
    <mergeCell ref="G24:H24"/>
    <mergeCell ref="I24:J24"/>
    <mergeCell ref="K24:L24"/>
    <mergeCell ref="M22:N22"/>
    <mergeCell ref="O22:P22"/>
    <mergeCell ref="A23:B23"/>
    <mergeCell ref="C23:D23"/>
    <mergeCell ref="E23:F23"/>
    <mergeCell ref="G23:H23"/>
    <mergeCell ref="I23:J23"/>
    <mergeCell ref="K23:L23"/>
    <mergeCell ref="M23:N23"/>
    <mergeCell ref="O23:P23"/>
    <mergeCell ref="A22:B22"/>
    <mergeCell ref="C22:D22"/>
    <mergeCell ref="E22:F22"/>
    <mergeCell ref="G22:H22"/>
    <mergeCell ref="I22:J22"/>
    <mergeCell ref="K22:L22"/>
    <mergeCell ref="M20:N20"/>
    <mergeCell ref="O20:P20"/>
    <mergeCell ref="A21:B21"/>
    <mergeCell ref="C21:D21"/>
    <mergeCell ref="E21:F21"/>
    <mergeCell ref="G21:H21"/>
    <mergeCell ref="I21:J21"/>
    <mergeCell ref="K21:L21"/>
    <mergeCell ref="M21:N21"/>
    <mergeCell ref="O21:P21"/>
    <mergeCell ref="A20:B20"/>
    <mergeCell ref="C20:D20"/>
    <mergeCell ref="E20:F20"/>
    <mergeCell ref="G20:H20"/>
    <mergeCell ref="I20:J20"/>
    <mergeCell ref="K20:L20"/>
    <mergeCell ref="M18:N18"/>
    <mergeCell ref="O18:P18"/>
    <mergeCell ref="A19:H19"/>
    <mergeCell ref="I19:J19"/>
    <mergeCell ref="K19:L19"/>
    <mergeCell ref="M19:N19"/>
    <mergeCell ref="O19:P19"/>
    <mergeCell ref="A18:B18"/>
    <mergeCell ref="C18:D18"/>
    <mergeCell ref="E18:F18"/>
    <mergeCell ref="G18:H18"/>
    <mergeCell ref="I18:J18"/>
    <mergeCell ref="K18:L18"/>
    <mergeCell ref="M16:N16"/>
    <mergeCell ref="O16:P16"/>
    <mergeCell ref="A17:B17"/>
    <mergeCell ref="C17:D17"/>
    <mergeCell ref="E17:F17"/>
    <mergeCell ref="G17:H17"/>
    <mergeCell ref="I17:J17"/>
    <mergeCell ref="K17:L17"/>
    <mergeCell ref="M17:N17"/>
    <mergeCell ref="O17:P17"/>
    <mergeCell ref="A16:B16"/>
    <mergeCell ref="C16:D16"/>
    <mergeCell ref="E16:F16"/>
    <mergeCell ref="G16:H16"/>
    <mergeCell ref="I16:J16"/>
    <mergeCell ref="K16:L16"/>
    <mergeCell ref="M14:N14"/>
    <mergeCell ref="O14:P14"/>
    <mergeCell ref="A15:B15"/>
    <mergeCell ref="C15:D15"/>
    <mergeCell ref="E15:F15"/>
    <mergeCell ref="G15:H15"/>
    <mergeCell ref="I15:P15"/>
    <mergeCell ref="A14:B14"/>
    <mergeCell ref="C14:D14"/>
    <mergeCell ref="E14:F14"/>
    <mergeCell ref="G14:H14"/>
    <mergeCell ref="I14:J14"/>
    <mergeCell ref="K14:L14"/>
    <mergeCell ref="M12:N12"/>
    <mergeCell ref="O12:P12"/>
    <mergeCell ref="A13:B13"/>
    <mergeCell ref="C13:D13"/>
    <mergeCell ref="E13:F13"/>
    <mergeCell ref="G13:H13"/>
    <mergeCell ref="I13:J13"/>
    <mergeCell ref="K13:L13"/>
    <mergeCell ref="M13:N13"/>
    <mergeCell ref="O13:P13"/>
    <mergeCell ref="A12:B12"/>
    <mergeCell ref="C12:D12"/>
    <mergeCell ref="E12:F12"/>
    <mergeCell ref="G12:H12"/>
    <mergeCell ref="I12:J12"/>
    <mergeCell ref="K12:L12"/>
    <mergeCell ref="M10:N10"/>
    <mergeCell ref="O10:P10"/>
    <mergeCell ref="A11:B11"/>
    <mergeCell ref="C11:D11"/>
    <mergeCell ref="E11:F11"/>
    <mergeCell ref="G11:H11"/>
    <mergeCell ref="I11:J11"/>
    <mergeCell ref="K11:L11"/>
    <mergeCell ref="M11:N11"/>
    <mergeCell ref="O11:P11"/>
    <mergeCell ref="A10:B10"/>
    <mergeCell ref="C10:D10"/>
    <mergeCell ref="E10:F10"/>
    <mergeCell ref="G10:H10"/>
    <mergeCell ref="I10:J10"/>
    <mergeCell ref="K10:L10"/>
    <mergeCell ref="A9:B9"/>
    <mergeCell ref="C9:D9"/>
    <mergeCell ref="E9:F9"/>
    <mergeCell ref="G9:H9"/>
    <mergeCell ref="I9:J9"/>
    <mergeCell ref="K9:L9"/>
    <mergeCell ref="M9:N9"/>
    <mergeCell ref="O9:P9"/>
    <mergeCell ref="A8:B8"/>
    <mergeCell ref="C8:D8"/>
    <mergeCell ref="E8:F8"/>
    <mergeCell ref="G8:H8"/>
    <mergeCell ref="I8:J8"/>
    <mergeCell ref="K8:L8"/>
    <mergeCell ref="A7:B7"/>
    <mergeCell ref="C7:D7"/>
    <mergeCell ref="E7:F7"/>
    <mergeCell ref="G7:H7"/>
    <mergeCell ref="I7:J7"/>
    <mergeCell ref="K7:L7"/>
    <mergeCell ref="M7:N7"/>
    <mergeCell ref="O7:P7"/>
    <mergeCell ref="M8:N8"/>
    <mergeCell ref="O8:P8"/>
    <mergeCell ref="A5:H5"/>
    <mergeCell ref="I5:P5"/>
    <mergeCell ref="A6:B6"/>
    <mergeCell ref="C6:D6"/>
    <mergeCell ref="E6:F6"/>
    <mergeCell ref="G6:H6"/>
    <mergeCell ref="I6:J6"/>
    <mergeCell ref="K6:L6"/>
    <mergeCell ref="M6:N6"/>
    <mergeCell ref="O6:P6"/>
    <mergeCell ref="A1:C1"/>
    <mergeCell ref="E1:F1"/>
    <mergeCell ref="H1:K2"/>
    <mergeCell ref="D2:G2"/>
    <mergeCell ref="L2:P2"/>
    <mergeCell ref="A3:B4"/>
    <mergeCell ref="C3:D3"/>
    <mergeCell ref="E3:F3"/>
    <mergeCell ref="M3:P3"/>
    <mergeCell ref="C4:D4"/>
    <mergeCell ref="E4:F4"/>
    <mergeCell ref="M4:P4"/>
  </mergeCells>
  <phoneticPr fontId="4"/>
  <dataValidations count="1">
    <dataValidation type="list" allowBlank="1" showInputMessage="1" showErrorMessage="1" sqref="G3:G4" xr:uid="{8310BA69-0EBC-45E3-887A-E2821358D98C}">
      <formula1>$Q$4:$Q$6</formula1>
    </dataValidation>
  </dataValidations>
  <printOptions horizontalCentered="1" verticalCentered="1"/>
  <pageMargins left="0.39370078740157483" right="0.19685039370078741" top="0.35433070866141736" bottom="0.15748031496062992" header="0.31496062992125984" footer="0.31496062992125984"/>
  <pageSetup paperSize="9" scale="94" fitToWidth="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7EBE1C-4532-449E-89E3-B330A26EE335}">
  <sheetPr>
    <pageSetUpPr fitToPage="1"/>
  </sheetPr>
  <dimension ref="A1:T57"/>
  <sheetViews>
    <sheetView showGridLines="0" view="pageBreakPreview" zoomScaleNormal="100" zoomScaleSheetLayoutView="100" workbookViewId="0">
      <selection activeCell="Q50" sqref="Q50"/>
    </sheetView>
  </sheetViews>
  <sheetFormatPr defaultRowHeight="18"/>
  <cols>
    <col min="1" max="1" width="5.09765625" customWidth="1"/>
    <col min="2" max="2" width="5.59765625" customWidth="1"/>
    <col min="3" max="8" width="6" customWidth="1"/>
    <col min="9" max="9" width="4.5" customWidth="1"/>
    <col min="10" max="10" width="6.09765625" customWidth="1"/>
    <col min="11" max="16" width="6.296875" customWidth="1"/>
    <col min="17" max="17" width="9.3984375" customWidth="1"/>
    <col min="19" max="19" width="22.5" bestFit="1" customWidth="1"/>
    <col min="20" max="20" width="11.59765625" bestFit="1" customWidth="1"/>
  </cols>
  <sheetData>
    <row r="1" spans="1:20" ht="29.25" customHeight="1">
      <c r="A1" s="97" t="s">
        <v>0</v>
      </c>
      <c r="B1" s="97"/>
      <c r="C1" s="97"/>
      <c r="D1" s="1" t="s">
        <v>1</v>
      </c>
      <c r="E1" s="98">
        <v>1068</v>
      </c>
      <c r="F1" s="98"/>
      <c r="G1" s="2" t="s">
        <v>2</v>
      </c>
      <c r="H1" s="263" t="s">
        <v>93</v>
      </c>
      <c r="I1" s="263"/>
      <c r="J1" s="263"/>
      <c r="K1" s="263"/>
      <c r="L1" s="3" t="s">
        <v>3</v>
      </c>
      <c r="M1" s="3"/>
      <c r="N1" s="3"/>
      <c r="O1" s="3"/>
      <c r="P1" s="3"/>
    </row>
    <row r="2" spans="1:20" ht="21" customHeight="1" thickBot="1">
      <c r="A2" s="4"/>
      <c r="B2" s="5"/>
      <c r="C2" s="6"/>
      <c r="D2" s="101">
        <f>VLOOKUP(E1,R4:T33,2,0)</f>
        <v>45085</v>
      </c>
      <c r="E2" s="101"/>
      <c r="F2" s="101"/>
      <c r="G2" s="101"/>
      <c r="H2" s="264"/>
      <c r="I2" s="264"/>
      <c r="J2" s="264"/>
      <c r="K2" s="264"/>
      <c r="L2" s="102" t="s">
        <v>4</v>
      </c>
      <c r="M2" s="102"/>
      <c r="N2" s="102"/>
      <c r="O2" s="102"/>
      <c r="P2" s="102"/>
    </row>
    <row r="3" spans="1:20" ht="14.25" customHeight="1">
      <c r="A3" s="103" t="s">
        <v>5</v>
      </c>
      <c r="B3" s="104"/>
      <c r="C3" s="107" t="s">
        <v>6</v>
      </c>
      <c r="D3" s="107"/>
      <c r="E3" s="108">
        <v>11693</v>
      </c>
      <c r="F3" s="108"/>
      <c r="G3" s="7" t="s">
        <v>13</v>
      </c>
      <c r="H3" s="8">
        <v>215</v>
      </c>
      <c r="I3" s="9" t="s">
        <v>8</v>
      </c>
      <c r="J3" s="7"/>
      <c r="K3" s="10"/>
      <c r="L3" s="11"/>
      <c r="M3" s="102" t="s">
        <v>9</v>
      </c>
      <c r="N3" s="102"/>
      <c r="O3" s="102"/>
      <c r="P3" s="102"/>
    </row>
    <row r="4" spans="1:20" ht="14.25" customHeight="1" thickBot="1">
      <c r="A4" s="105"/>
      <c r="B4" s="106"/>
      <c r="C4" s="109" t="s">
        <v>10</v>
      </c>
      <c r="D4" s="109"/>
      <c r="E4" s="110">
        <v>16995</v>
      </c>
      <c r="F4" s="110"/>
      <c r="G4" s="12" t="s">
        <v>7</v>
      </c>
      <c r="H4" s="13">
        <v>62</v>
      </c>
      <c r="I4" s="14" t="s">
        <v>11</v>
      </c>
      <c r="J4" s="12"/>
      <c r="K4" s="15"/>
      <c r="L4" s="16"/>
      <c r="M4" s="102" t="s">
        <v>12</v>
      </c>
      <c r="N4" s="102"/>
      <c r="O4" s="102"/>
      <c r="P4" s="102"/>
      <c r="Q4" s="17" t="s">
        <v>13</v>
      </c>
      <c r="R4" s="17">
        <v>1053</v>
      </c>
      <c r="S4" s="18">
        <v>44859</v>
      </c>
      <c r="T4" s="18">
        <f t="shared" ref="T4:T31" si="0">S5</f>
        <v>44873</v>
      </c>
    </row>
    <row r="5" spans="1:20" ht="14.25" customHeight="1" thickBot="1">
      <c r="A5" s="111" t="s">
        <v>14</v>
      </c>
      <c r="B5" s="112"/>
      <c r="C5" s="112"/>
      <c r="D5" s="112"/>
      <c r="E5" s="112"/>
      <c r="F5" s="112"/>
      <c r="G5" s="112"/>
      <c r="H5" s="112"/>
      <c r="I5" s="113" t="s">
        <v>15</v>
      </c>
      <c r="J5" s="114"/>
      <c r="K5" s="114"/>
      <c r="L5" s="114"/>
      <c r="M5" s="114"/>
      <c r="N5" s="114"/>
      <c r="O5" s="114"/>
      <c r="P5" s="115"/>
      <c r="Q5" s="17" t="s">
        <v>7</v>
      </c>
      <c r="R5" s="17">
        <v>1054</v>
      </c>
      <c r="S5" s="18">
        <v>44873</v>
      </c>
      <c r="T5" s="18">
        <f t="shared" si="0"/>
        <v>44890</v>
      </c>
    </row>
    <row r="6" spans="1:20" ht="14.25" customHeight="1">
      <c r="A6" s="116" t="s">
        <v>16</v>
      </c>
      <c r="B6" s="117"/>
      <c r="C6" s="117" t="s">
        <v>17</v>
      </c>
      <c r="D6" s="117"/>
      <c r="E6" s="117" t="s">
        <v>18</v>
      </c>
      <c r="F6" s="117"/>
      <c r="G6" s="117" t="s">
        <v>19</v>
      </c>
      <c r="H6" s="118"/>
      <c r="I6" s="116" t="s">
        <v>16</v>
      </c>
      <c r="J6" s="117"/>
      <c r="K6" s="117" t="s">
        <v>17</v>
      </c>
      <c r="L6" s="117"/>
      <c r="M6" s="117" t="s">
        <v>20</v>
      </c>
      <c r="N6" s="117"/>
      <c r="O6" s="117" t="s">
        <v>19</v>
      </c>
      <c r="P6" s="119"/>
      <c r="Q6" s="17" t="s">
        <v>21</v>
      </c>
      <c r="R6" s="17">
        <v>1055</v>
      </c>
      <c r="S6" s="18">
        <v>44890</v>
      </c>
      <c r="T6" s="18">
        <f t="shared" si="0"/>
        <v>44903</v>
      </c>
    </row>
    <row r="7" spans="1:20" ht="14.25" customHeight="1">
      <c r="A7" s="120" t="s">
        <v>22</v>
      </c>
      <c r="B7" s="121"/>
      <c r="C7" s="122">
        <v>8500</v>
      </c>
      <c r="D7" s="122"/>
      <c r="E7" s="122">
        <v>8000</v>
      </c>
      <c r="F7" s="122"/>
      <c r="G7" s="122" t="s">
        <v>25</v>
      </c>
      <c r="H7" s="123"/>
      <c r="I7" s="120" t="s">
        <v>22</v>
      </c>
      <c r="J7" s="121"/>
      <c r="K7" s="122">
        <v>8000</v>
      </c>
      <c r="L7" s="122"/>
      <c r="M7" s="122">
        <v>7500</v>
      </c>
      <c r="N7" s="122"/>
      <c r="O7" s="122">
        <v>7000</v>
      </c>
      <c r="P7" s="124"/>
      <c r="R7" s="17">
        <v>1056</v>
      </c>
      <c r="S7" s="18">
        <v>44903</v>
      </c>
      <c r="T7" s="18">
        <f t="shared" si="0"/>
        <v>44918</v>
      </c>
    </row>
    <row r="8" spans="1:20" ht="14.25" customHeight="1">
      <c r="A8" s="130" t="s">
        <v>23</v>
      </c>
      <c r="B8" s="121"/>
      <c r="C8" s="122">
        <v>13000</v>
      </c>
      <c r="D8" s="122"/>
      <c r="E8" s="122">
        <v>12000</v>
      </c>
      <c r="F8" s="122"/>
      <c r="G8" s="122">
        <v>8500</v>
      </c>
      <c r="H8" s="123"/>
      <c r="I8" s="120" t="s">
        <v>23</v>
      </c>
      <c r="J8" s="121"/>
      <c r="K8" s="122">
        <v>10000</v>
      </c>
      <c r="L8" s="122"/>
      <c r="M8" s="122">
        <v>9500</v>
      </c>
      <c r="N8" s="122"/>
      <c r="O8" s="122">
        <v>8000</v>
      </c>
      <c r="P8" s="124"/>
      <c r="R8" s="17">
        <v>1057</v>
      </c>
      <c r="S8" s="18">
        <v>44918</v>
      </c>
      <c r="T8" s="18">
        <f t="shared" si="0"/>
        <v>44936</v>
      </c>
    </row>
    <row r="9" spans="1:20" ht="14.25" customHeight="1">
      <c r="A9" s="125" t="s">
        <v>24</v>
      </c>
      <c r="B9" s="126"/>
      <c r="C9" s="127">
        <v>15800</v>
      </c>
      <c r="D9" s="127"/>
      <c r="E9" s="127">
        <v>15500</v>
      </c>
      <c r="F9" s="127"/>
      <c r="G9" s="127">
        <v>7500</v>
      </c>
      <c r="H9" s="128"/>
      <c r="I9" s="125" t="s">
        <v>24</v>
      </c>
      <c r="J9" s="126"/>
      <c r="K9" s="127">
        <v>16800</v>
      </c>
      <c r="L9" s="127"/>
      <c r="M9" s="127">
        <v>16300</v>
      </c>
      <c r="N9" s="127"/>
      <c r="O9" s="127">
        <v>15800</v>
      </c>
      <c r="P9" s="129"/>
      <c r="R9" s="17">
        <v>1058</v>
      </c>
      <c r="S9" s="19">
        <v>44936</v>
      </c>
      <c r="T9" s="18">
        <f t="shared" si="0"/>
        <v>44951</v>
      </c>
    </row>
    <row r="10" spans="1:20" ht="14.25" customHeight="1">
      <c r="A10" s="133" t="s">
        <v>26</v>
      </c>
      <c r="B10" s="134"/>
      <c r="C10" s="131">
        <v>13300</v>
      </c>
      <c r="D10" s="131"/>
      <c r="E10" s="131">
        <v>12000</v>
      </c>
      <c r="F10" s="131"/>
      <c r="G10" s="131">
        <v>7500</v>
      </c>
      <c r="H10" s="135"/>
      <c r="I10" s="133" t="s">
        <v>27</v>
      </c>
      <c r="J10" s="134"/>
      <c r="K10" s="131">
        <v>13000</v>
      </c>
      <c r="L10" s="131"/>
      <c r="M10" s="131">
        <v>12500</v>
      </c>
      <c r="N10" s="131"/>
      <c r="O10" s="131">
        <v>12000</v>
      </c>
      <c r="P10" s="132"/>
      <c r="R10" s="17">
        <v>1059</v>
      </c>
      <c r="S10" s="18">
        <v>44951</v>
      </c>
      <c r="T10" s="18">
        <f t="shared" si="0"/>
        <v>44965</v>
      </c>
    </row>
    <row r="11" spans="1:20" ht="14.25" customHeight="1">
      <c r="A11" s="125" t="s">
        <v>28</v>
      </c>
      <c r="B11" s="126"/>
      <c r="C11" s="127">
        <v>16300</v>
      </c>
      <c r="D11" s="127"/>
      <c r="E11" s="127">
        <v>13800</v>
      </c>
      <c r="F11" s="127"/>
      <c r="G11" s="127">
        <v>9000</v>
      </c>
      <c r="H11" s="128"/>
      <c r="I11" s="120" t="s">
        <v>29</v>
      </c>
      <c r="J11" s="121"/>
      <c r="K11" s="122">
        <v>18000</v>
      </c>
      <c r="L11" s="122"/>
      <c r="M11" s="122">
        <v>17500</v>
      </c>
      <c r="N11" s="122"/>
      <c r="O11" s="122">
        <v>17000</v>
      </c>
      <c r="P11" s="124"/>
      <c r="R11" s="17">
        <v>1060</v>
      </c>
      <c r="S11" s="18">
        <v>44965</v>
      </c>
      <c r="T11" s="18">
        <f t="shared" si="0"/>
        <v>44981</v>
      </c>
    </row>
    <row r="12" spans="1:20" ht="14.25" customHeight="1">
      <c r="A12" s="133" t="s">
        <v>30</v>
      </c>
      <c r="B12" s="134"/>
      <c r="C12" s="131">
        <v>12789</v>
      </c>
      <c r="D12" s="131"/>
      <c r="E12" s="131">
        <v>10000</v>
      </c>
      <c r="F12" s="131"/>
      <c r="G12" s="131">
        <v>8500</v>
      </c>
      <c r="H12" s="135"/>
      <c r="I12" s="120" t="s">
        <v>31</v>
      </c>
      <c r="J12" s="121"/>
      <c r="K12" s="122">
        <v>17000</v>
      </c>
      <c r="L12" s="122"/>
      <c r="M12" s="122">
        <v>16500</v>
      </c>
      <c r="N12" s="122"/>
      <c r="O12" s="122">
        <v>16000</v>
      </c>
      <c r="P12" s="124"/>
      <c r="R12" s="17">
        <v>1061</v>
      </c>
      <c r="S12" s="18">
        <v>44981</v>
      </c>
      <c r="T12" s="18">
        <f t="shared" si="0"/>
        <v>44993</v>
      </c>
    </row>
    <row r="13" spans="1:20" ht="14.25" customHeight="1">
      <c r="A13" s="125" t="s">
        <v>32</v>
      </c>
      <c r="B13" s="126"/>
      <c r="C13" s="127">
        <v>15200</v>
      </c>
      <c r="D13" s="128"/>
      <c r="E13" s="127">
        <v>15000</v>
      </c>
      <c r="F13" s="127"/>
      <c r="G13" s="127">
        <v>9500</v>
      </c>
      <c r="H13" s="128"/>
      <c r="I13" s="136" t="s">
        <v>33</v>
      </c>
      <c r="J13" s="137"/>
      <c r="K13" s="138">
        <v>18000</v>
      </c>
      <c r="L13" s="139"/>
      <c r="M13" s="138">
        <v>17500</v>
      </c>
      <c r="N13" s="139"/>
      <c r="O13" s="138">
        <v>17000</v>
      </c>
      <c r="P13" s="140"/>
      <c r="R13" s="17">
        <v>1062</v>
      </c>
      <c r="S13" s="18">
        <v>44993</v>
      </c>
      <c r="T13" s="18">
        <f t="shared" si="0"/>
        <v>45009</v>
      </c>
    </row>
    <row r="14" spans="1:20" ht="14.25" customHeight="1" thickBot="1">
      <c r="A14" s="133" t="s">
        <v>34</v>
      </c>
      <c r="B14" s="134"/>
      <c r="C14" s="131">
        <v>12000</v>
      </c>
      <c r="D14" s="135"/>
      <c r="E14" s="131">
        <v>11600</v>
      </c>
      <c r="F14" s="131"/>
      <c r="G14" s="131">
        <v>7500</v>
      </c>
      <c r="H14" s="135"/>
      <c r="I14" s="146" t="s">
        <v>35</v>
      </c>
      <c r="J14" s="147"/>
      <c r="K14" s="141">
        <v>17000</v>
      </c>
      <c r="L14" s="141"/>
      <c r="M14" s="141">
        <v>16500</v>
      </c>
      <c r="N14" s="141"/>
      <c r="O14" s="141">
        <v>16000</v>
      </c>
      <c r="P14" s="142"/>
      <c r="R14" s="17">
        <v>1063</v>
      </c>
      <c r="S14" s="18">
        <v>45009</v>
      </c>
      <c r="T14" s="18">
        <f t="shared" si="0"/>
        <v>45023</v>
      </c>
    </row>
    <row r="15" spans="1:20" ht="14.25" customHeight="1" thickBot="1">
      <c r="A15" s="125" t="s">
        <v>36</v>
      </c>
      <c r="B15" s="126"/>
      <c r="C15" s="127">
        <v>14600</v>
      </c>
      <c r="D15" s="127"/>
      <c r="E15" s="127">
        <v>13500</v>
      </c>
      <c r="F15" s="127"/>
      <c r="G15" s="127">
        <v>10000</v>
      </c>
      <c r="H15" s="128"/>
      <c r="I15" s="143" t="s">
        <v>37</v>
      </c>
      <c r="J15" s="144"/>
      <c r="K15" s="144"/>
      <c r="L15" s="144"/>
      <c r="M15" s="144"/>
      <c r="N15" s="144"/>
      <c r="O15" s="144"/>
      <c r="P15" s="145"/>
      <c r="R15" s="17">
        <v>1064</v>
      </c>
      <c r="S15" s="18">
        <v>45023</v>
      </c>
      <c r="T15" s="18">
        <f t="shared" si="0"/>
        <v>45041</v>
      </c>
    </row>
    <row r="16" spans="1:20" ht="14.25" customHeight="1">
      <c r="A16" s="148" t="s">
        <v>38</v>
      </c>
      <c r="B16" s="149"/>
      <c r="C16" s="150">
        <v>12300</v>
      </c>
      <c r="D16" s="150"/>
      <c r="E16" s="150">
        <v>12000</v>
      </c>
      <c r="F16" s="150"/>
      <c r="G16" s="150">
        <v>8100</v>
      </c>
      <c r="H16" s="151"/>
      <c r="I16" s="125" t="s">
        <v>39</v>
      </c>
      <c r="J16" s="126"/>
      <c r="K16" s="127">
        <v>13000</v>
      </c>
      <c r="L16" s="127"/>
      <c r="M16" s="127">
        <v>12500</v>
      </c>
      <c r="N16" s="127"/>
      <c r="O16" s="127">
        <v>10400</v>
      </c>
      <c r="P16" s="129"/>
      <c r="R16" s="17">
        <v>1065</v>
      </c>
      <c r="S16" s="18">
        <v>45041</v>
      </c>
      <c r="T16" s="18">
        <f t="shared" si="0"/>
        <v>45056</v>
      </c>
    </row>
    <row r="17" spans="1:20" ht="14.25" customHeight="1">
      <c r="A17" s="148" t="s">
        <v>40</v>
      </c>
      <c r="B17" s="149"/>
      <c r="C17" s="150">
        <v>14860</v>
      </c>
      <c r="D17" s="150"/>
      <c r="E17" s="150">
        <v>13900</v>
      </c>
      <c r="F17" s="150"/>
      <c r="G17" s="150">
        <v>10000</v>
      </c>
      <c r="H17" s="151"/>
      <c r="I17" s="152" t="s">
        <v>41</v>
      </c>
      <c r="J17" s="153"/>
      <c r="K17" s="135">
        <v>11500</v>
      </c>
      <c r="L17" s="154"/>
      <c r="M17" s="135">
        <v>11000</v>
      </c>
      <c r="N17" s="154"/>
      <c r="O17" s="135">
        <v>10400</v>
      </c>
      <c r="P17" s="155"/>
      <c r="R17" s="17">
        <v>1066</v>
      </c>
      <c r="S17" s="18">
        <v>45056</v>
      </c>
      <c r="T17" s="18">
        <f t="shared" si="0"/>
        <v>45071</v>
      </c>
    </row>
    <row r="18" spans="1:20" ht="14.25" customHeight="1" thickBot="1">
      <c r="A18" s="148" t="s">
        <v>42</v>
      </c>
      <c r="B18" s="149"/>
      <c r="C18" s="150">
        <v>12300</v>
      </c>
      <c r="D18" s="150"/>
      <c r="E18" s="150">
        <v>11800</v>
      </c>
      <c r="F18" s="150"/>
      <c r="G18" s="150">
        <v>8100</v>
      </c>
      <c r="H18" s="151"/>
      <c r="I18" s="125" t="s">
        <v>24</v>
      </c>
      <c r="J18" s="126"/>
      <c r="K18" s="127">
        <v>20400</v>
      </c>
      <c r="L18" s="127"/>
      <c r="M18" s="127">
        <v>19900</v>
      </c>
      <c r="N18" s="127"/>
      <c r="O18" s="127">
        <v>19400</v>
      </c>
      <c r="P18" s="129"/>
      <c r="R18" s="17">
        <v>1067</v>
      </c>
      <c r="S18" s="18">
        <v>45071</v>
      </c>
      <c r="T18" s="18">
        <f t="shared" si="0"/>
        <v>45085</v>
      </c>
    </row>
    <row r="19" spans="1:20" ht="14.25" customHeight="1" thickBot="1">
      <c r="A19" s="111" t="s">
        <v>43</v>
      </c>
      <c r="B19" s="112"/>
      <c r="C19" s="112"/>
      <c r="D19" s="112"/>
      <c r="E19" s="112"/>
      <c r="F19" s="112"/>
      <c r="G19" s="112"/>
      <c r="H19" s="112"/>
      <c r="I19" s="133" t="s">
        <v>44</v>
      </c>
      <c r="J19" s="134"/>
      <c r="K19" s="131">
        <v>18990</v>
      </c>
      <c r="L19" s="131"/>
      <c r="M19" s="131">
        <v>18490</v>
      </c>
      <c r="N19" s="131"/>
      <c r="O19" s="131">
        <v>17990</v>
      </c>
      <c r="P19" s="132"/>
      <c r="R19" s="17">
        <v>1068</v>
      </c>
      <c r="S19" s="18">
        <v>45085</v>
      </c>
      <c r="T19" s="18">
        <f t="shared" si="0"/>
        <v>45100</v>
      </c>
    </row>
    <row r="20" spans="1:20" ht="14.25" customHeight="1">
      <c r="A20" s="161" t="s">
        <v>45</v>
      </c>
      <c r="B20" s="162"/>
      <c r="C20" s="163">
        <v>10000</v>
      </c>
      <c r="D20" s="163"/>
      <c r="E20" s="163">
        <v>9500</v>
      </c>
      <c r="F20" s="163"/>
      <c r="G20" s="163">
        <v>8500</v>
      </c>
      <c r="H20" s="164"/>
      <c r="I20" s="125" t="s">
        <v>29</v>
      </c>
      <c r="J20" s="126"/>
      <c r="K20" s="127">
        <v>22500</v>
      </c>
      <c r="L20" s="127"/>
      <c r="M20" s="127">
        <v>22000</v>
      </c>
      <c r="N20" s="127"/>
      <c r="O20" s="127">
        <v>21500</v>
      </c>
      <c r="P20" s="129"/>
      <c r="R20" s="17">
        <v>1069</v>
      </c>
      <c r="S20" s="18">
        <v>45100</v>
      </c>
      <c r="T20" s="18">
        <f>S22</f>
        <v>45132</v>
      </c>
    </row>
    <row r="21" spans="1:20" ht="14.25" customHeight="1">
      <c r="A21" s="156" t="s">
        <v>46</v>
      </c>
      <c r="B21" s="157"/>
      <c r="C21" s="158">
        <v>13500</v>
      </c>
      <c r="D21" s="159"/>
      <c r="E21" s="158">
        <v>13000</v>
      </c>
      <c r="F21" s="159"/>
      <c r="G21" s="158">
        <v>8500</v>
      </c>
      <c r="H21" s="160"/>
      <c r="I21" s="152" t="s">
        <v>47</v>
      </c>
      <c r="J21" s="153"/>
      <c r="K21" s="135">
        <v>21500</v>
      </c>
      <c r="L21" s="154"/>
      <c r="M21" s="135">
        <v>21000</v>
      </c>
      <c r="N21" s="154"/>
      <c r="O21" s="135">
        <v>20500</v>
      </c>
      <c r="P21" s="155"/>
      <c r="R21" s="17">
        <v>1070</v>
      </c>
      <c r="S21" s="18">
        <v>45114</v>
      </c>
      <c r="T21" s="18">
        <f>S23</f>
        <v>45146</v>
      </c>
    </row>
    <row r="22" spans="1:20" ht="14.25" customHeight="1">
      <c r="A22" s="165" t="s">
        <v>48</v>
      </c>
      <c r="B22" s="166"/>
      <c r="C22" s="167">
        <v>12000</v>
      </c>
      <c r="D22" s="167"/>
      <c r="E22" s="167">
        <v>11500</v>
      </c>
      <c r="F22" s="167"/>
      <c r="G22" s="167">
        <v>8500</v>
      </c>
      <c r="H22" s="168"/>
      <c r="I22" s="156" t="s">
        <v>32</v>
      </c>
      <c r="J22" s="157"/>
      <c r="K22" s="158">
        <v>18890</v>
      </c>
      <c r="L22" s="159"/>
      <c r="M22" s="158">
        <v>18390</v>
      </c>
      <c r="N22" s="159"/>
      <c r="O22" s="158">
        <v>17890</v>
      </c>
      <c r="P22" s="160"/>
      <c r="R22" s="17">
        <v>1071</v>
      </c>
      <c r="S22" s="18">
        <v>45132</v>
      </c>
      <c r="T22" s="18">
        <f t="shared" si="0"/>
        <v>45146</v>
      </c>
    </row>
    <row r="23" spans="1:20" ht="14.25" customHeight="1">
      <c r="A23" s="125" t="s">
        <v>49</v>
      </c>
      <c r="B23" s="126"/>
      <c r="C23" s="127">
        <v>14100</v>
      </c>
      <c r="D23" s="127"/>
      <c r="E23" s="127">
        <v>13300</v>
      </c>
      <c r="F23" s="127"/>
      <c r="G23" s="127">
        <v>8500</v>
      </c>
      <c r="H23" s="128"/>
      <c r="I23" s="152" t="s">
        <v>50</v>
      </c>
      <c r="J23" s="153"/>
      <c r="K23" s="135">
        <v>17700</v>
      </c>
      <c r="L23" s="154"/>
      <c r="M23" s="135">
        <v>17200</v>
      </c>
      <c r="N23" s="154"/>
      <c r="O23" s="135">
        <v>16700</v>
      </c>
      <c r="P23" s="155"/>
      <c r="R23" s="17">
        <v>1072</v>
      </c>
      <c r="S23" s="18">
        <v>45146</v>
      </c>
      <c r="T23" s="18">
        <f t="shared" si="0"/>
        <v>45163</v>
      </c>
    </row>
    <row r="24" spans="1:20" ht="14.25" customHeight="1" thickBot="1">
      <c r="A24" s="133" t="s">
        <v>51</v>
      </c>
      <c r="B24" s="134"/>
      <c r="C24" s="131">
        <v>11100</v>
      </c>
      <c r="D24" s="131"/>
      <c r="E24" s="131">
        <v>10890</v>
      </c>
      <c r="F24" s="131"/>
      <c r="G24" s="131">
        <v>8200</v>
      </c>
      <c r="H24" s="135"/>
      <c r="I24" s="173" t="s">
        <v>35</v>
      </c>
      <c r="J24" s="174"/>
      <c r="K24" s="169">
        <v>20000</v>
      </c>
      <c r="L24" s="170"/>
      <c r="M24" s="169">
        <v>18500</v>
      </c>
      <c r="N24" s="170"/>
      <c r="O24" s="169">
        <v>17000</v>
      </c>
      <c r="P24" s="171"/>
      <c r="R24" s="17">
        <v>1073</v>
      </c>
      <c r="S24" s="18">
        <v>45163</v>
      </c>
      <c r="T24" s="18">
        <f t="shared" si="0"/>
        <v>45177</v>
      </c>
    </row>
    <row r="25" spans="1:20" ht="14.25" customHeight="1" thickBot="1">
      <c r="A25" s="125" t="s">
        <v>52</v>
      </c>
      <c r="B25" s="126"/>
      <c r="C25" s="127">
        <v>14111</v>
      </c>
      <c r="D25" s="127"/>
      <c r="E25" s="127">
        <v>12866</v>
      </c>
      <c r="F25" s="127"/>
      <c r="G25" s="127">
        <v>9890</v>
      </c>
      <c r="H25" s="128"/>
      <c r="I25" s="111" t="s">
        <v>53</v>
      </c>
      <c r="J25" s="112"/>
      <c r="K25" s="112"/>
      <c r="L25" s="112"/>
      <c r="M25" s="112"/>
      <c r="N25" s="112"/>
      <c r="O25" s="112"/>
      <c r="P25" s="172"/>
      <c r="R25" s="17">
        <v>1074</v>
      </c>
      <c r="S25" s="18">
        <v>45177</v>
      </c>
      <c r="T25" s="18">
        <f t="shared" si="0"/>
        <v>45194</v>
      </c>
    </row>
    <row r="26" spans="1:20" ht="14.25" customHeight="1">
      <c r="A26" s="133" t="s">
        <v>54</v>
      </c>
      <c r="B26" s="134"/>
      <c r="C26" s="131">
        <v>10500</v>
      </c>
      <c r="D26" s="131"/>
      <c r="E26" s="131">
        <v>10390</v>
      </c>
      <c r="F26" s="131"/>
      <c r="G26" s="131">
        <v>9500</v>
      </c>
      <c r="H26" s="135"/>
      <c r="I26" s="180" t="s">
        <v>55</v>
      </c>
      <c r="J26" s="181"/>
      <c r="K26" s="175" t="s">
        <v>56</v>
      </c>
      <c r="L26" s="176"/>
      <c r="M26" s="175" t="s">
        <v>25</v>
      </c>
      <c r="N26" s="176"/>
      <c r="O26" s="175">
        <v>27000</v>
      </c>
      <c r="P26" s="177"/>
      <c r="R26" s="17">
        <v>1075</v>
      </c>
      <c r="S26" s="18">
        <v>45194</v>
      </c>
      <c r="T26" s="18">
        <f t="shared" si="0"/>
        <v>45205</v>
      </c>
    </row>
    <row r="27" spans="1:20" ht="14.25" customHeight="1">
      <c r="A27" s="125" t="s">
        <v>36</v>
      </c>
      <c r="B27" s="126"/>
      <c r="C27" s="127">
        <v>14100</v>
      </c>
      <c r="D27" s="127"/>
      <c r="E27" s="127">
        <v>13500</v>
      </c>
      <c r="F27" s="127"/>
      <c r="G27" s="127">
        <v>9200</v>
      </c>
      <c r="H27" s="128"/>
      <c r="I27" s="136" t="s">
        <v>57</v>
      </c>
      <c r="J27" s="137"/>
      <c r="K27" s="123" t="s">
        <v>25</v>
      </c>
      <c r="L27" s="178"/>
      <c r="M27" s="123" t="s">
        <v>25</v>
      </c>
      <c r="N27" s="178"/>
      <c r="O27" s="123" t="s">
        <v>25</v>
      </c>
      <c r="P27" s="179"/>
      <c r="R27" s="17">
        <v>1076</v>
      </c>
      <c r="S27" s="18">
        <v>45205</v>
      </c>
      <c r="T27" s="18">
        <f t="shared" si="0"/>
        <v>45224</v>
      </c>
    </row>
    <row r="28" spans="1:20" ht="14.25" customHeight="1">
      <c r="A28" s="133" t="s">
        <v>58</v>
      </c>
      <c r="B28" s="134"/>
      <c r="C28" s="131">
        <v>10620</v>
      </c>
      <c r="D28" s="131"/>
      <c r="E28" s="131">
        <v>10000</v>
      </c>
      <c r="F28" s="131"/>
      <c r="G28" s="131">
        <v>9200</v>
      </c>
      <c r="H28" s="135"/>
      <c r="I28" s="136" t="s">
        <v>59</v>
      </c>
      <c r="J28" s="137"/>
      <c r="K28" s="123" t="s">
        <v>25</v>
      </c>
      <c r="L28" s="178"/>
      <c r="M28" s="123" t="s">
        <v>25</v>
      </c>
      <c r="N28" s="178"/>
      <c r="O28" s="123">
        <v>25000</v>
      </c>
      <c r="P28" s="179"/>
      <c r="R28" s="17">
        <v>1077</v>
      </c>
      <c r="S28" s="18">
        <v>45224</v>
      </c>
      <c r="T28" s="18">
        <v>44494</v>
      </c>
    </row>
    <row r="29" spans="1:20" ht="14.25" customHeight="1" thickBot="1">
      <c r="A29" s="120" t="s">
        <v>60</v>
      </c>
      <c r="B29" s="121"/>
      <c r="C29" s="122">
        <v>13100</v>
      </c>
      <c r="D29" s="122"/>
      <c r="E29" s="122">
        <v>12889</v>
      </c>
      <c r="F29" s="122"/>
      <c r="G29" s="122">
        <v>9500</v>
      </c>
      <c r="H29" s="123"/>
      <c r="I29" s="173" t="s">
        <v>61</v>
      </c>
      <c r="J29" s="174"/>
      <c r="K29" s="169" t="s">
        <v>56</v>
      </c>
      <c r="L29" s="170"/>
      <c r="M29" s="169" t="s">
        <v>56</v>
      </c>
      <c r="N29" s="170"/>
      <c r="O29" s="169" t="s">
        <v>56</v>
      </c>
      <c r="P29" s="171"/>
      <c r="R29" s="20">
        <v>1078</v>
      </c>
      <c r="S29" s="18">
        <v>45238</v>
      </c>
      <c r="T29" s="18">
        <f t="shared" si="0"/>
        <v>45254</v>
      </c>
    </row>
    <row r="30" spans="1:20" ht="14.25" customHeight="1" thickBot="1">
      <c r="A30" s="146" t="s">
        <v>62</v>
      </c>
      <c r="B30" s="147"/>
      <c r="C30" s="141">
        <v>12800</v>
      </c>
      <c r="D30" s="141"/>
      <c r="E30" s="141">
        <v>12300</v>
      </c>
      <c r="F30" s="141"/>
      <c r="G30" s="141">
        <v>9500</v>
      </c>
      <c r="H30" s="186"/>
      <c r="I30" s="113" t="s">
        <v>63</v>
      </c>
      <c r="J30" s="114"/>
      <c r="K30" s="114"/>
      <c r="L30" s="114"/>
      <c r="M30" s="182" t="s">
        <v>17</v>
      </c>
      <c r="N30" s="182"/>
      <c r="O30" s="182" t="s">
        <v>19</v>
      </c>
      <c r="P30" s="183"/>
      <c r="R30" s="17">
        <v>1079</v>
      </c>
      <c r="S30" s="18">
        <v>45254</v>
      </c>
      <c r="T30" s="18">
        <f t="shared" si="0"/>
        <v>45268</v>
      </c>
    </row>
    <row r="31" spans="1:20" ht="14.25" customHeight="1" thickBot="1">
      <c r="A31" s="111" t="s">
        <v>64</v>
      </c>
      <c r="B31" s="112"/>
      <c r="C31" s="112"/>
      <c r="D31" s="112"/>
      <c r="E31" s="112"/>
      <c r="F31" s="112"/>
      <c r="G31" s="112"/>
      <c r="H31" s="112"/>
      <c r="I31" s="125" t="s">
        <v>65</v>
      </c>
      <c r="J31" s="126"/>
      <c r="K31" s="126"/>
      <c r="L31" s="126"/>
      <c r="M31" s="184">
        <v>280</v>
      </c>
      <c r="N31" s="184"/>
      <c r="O31" s="184">
        <v>160</v>
      </c>
      <c r="P31" s="185"/>
      <c r="R31" s="17">
        <v>1080</v>
      </c>
      <c r="S31" s="18">
        <v>45268</v>
      </c>
      <c r="T31" s="18">
        <f t="shared" si="0"/>
        <v>45282</v>
      </c>
    </row>
    <row r="32" spans="1:20" ht="14.25" customHeight="1" thickBot="1">
      <c r="A32" s="165" t="s">
        <v>55</v>
      </c>
      <c r="B32" s="166"/>
      <c r="C32" s="175">
        <v>24000</v>
      </c>
      <c r="D32" s="176"/>
      <c r="E32" s="175">
        <v>20000</v>
      </c>
      <c r="F32" s="176"/>
      <c r="G32" s="175">
        <v>15000</v>
      </c>
      <c r="H32" s="177"/>
      <c r="I32" s="148" t="s">
        <v>66</v>
      </c>
      <c r="J32" s="149"/>
      <c r="K32" s="149"/>
      <c r="L32" s="149"/>
      <c r="M32" s="187" t="s">
        <v>25</v>
      </c>
      <c r="N32" s="187"/>
      <c r="O32" s="187">
        <v>90</v>
      </c>
      <c r="P32" s="188"/>
      <c r="R32" s="17">
        <v>1081</v>
      </c>
      <c r="S32" s="18">
        <v>45282</v>
      </c>
      <c r="T32" s="18" t="s">
        <v>67</v>
      </c>
    </row>
    <row r="33" spans="1:20" ht="14.25" customHeight="1" thickBot="1">
      <c r="A33" s="125" t="s">
        <v>52</v>
      </c>
      <c r="B33" s="126"/>
      <c r="C33" s="158">
        <v>24000</v>
      </c>
      <c r="D33" s="159"/>
      <c r="E33" s="158">
        <v>20000</v>
      </c>
      <c r="F33" s="159"/>
      <c r="G33" s="158">
        <v>15000</v>
      </c>
      <c r="H33" s="160"/>
      <c r="I33" s="113" t="s">
        <v>68</v>
      </c>
      <c r="J33" s="114"/>
      <c r="K33" s="114"/>
      <c r="L33" s="114"/>
      <c r="M33" s="182" t="s">
        <v>17</v>
      </c>
      <c r="N33" s="182"/>
      <c r="O33" s="182" t="s">
        <v>19</v>
      </c>
      <c r="P33" s="183"/>
      <c r="R33" s="17"/>
      <c r="S33" s="18"/>
      <c r="T33" s="17"/>
    </row>
    <row r="34" spans="1:20" ht="14.25" customHeight="1">
      <c r="A34" s="133" t="s">
        <v>54</v>
      </c>
      <c r="B34" s="134"/>
      <c r="C34" s="135">
        <v>23000</v>
      </c>
      <c r="D34" s="154"/>
      <c r="E34" s="135">
        <v>20000</v>
      </c>
      <c r="F34" s="154"/>
      <c r="G34" s="135" t="s">
        <v>25</v>
      </c>
      <c r="H34" s="155"/>
      <c r="I34" s="125" t="s">
        <v>65</v>
      </c>
      <c r="J34" s="126"/>
      <c r="K34" s="126"/>
      <c r="L34" s="126"/>
      <c r="M34" s="184">
        <v>340</v>
      </c>
      <c r="N34" s="184"/>
      <c r="O34" s="184">
        <v>170</v>
      </c>
      <c r="P34" s="185"/>
    </row>
    <row r="35" spans="1:20" ht="14.25" customHeight="1" thickBot="1">
      <c r="A35" s="146" t="s">
        <v>35</v>
      </c>
      <c r="B35" s="147"/>
      <c r="C35" s="169">
        <v>19000</v>
      </c>
      <c r="D35" s="170"/>
      <c r="E35" s="169">
        <v>15000</v>
      </c>
      <c r="F35" s="170"/>
      <c r="G35" s="169" t="s">
        <v>25</v>
      </c>
      <c r="H35" s="171"/>
      <c r="I35" s="189" t="s">
        <v>66</v>
      </c>
      <c r="J35" s="190"/>
      <c r="K35" s="190"/>
      <c r="L35" s="190"/>
      <c r="M35" s="191" t="s">
        <v>25</v>
      </c>
      <c r="N35" s="191"/>
      <c r="O35" s="191">
        <v>90</v>
      </c>
      <c r="P35" s="192"/>
    </row>
    <row r="36" spans="1:20" ht="14.25" customHeight="1" thickBot="1">
      <c r="A36" s="111" t="s">
        <v>69</v>
      </c>
      <c r="B36" s="112"/>
      <c r="C36" s="112"/>
      <c r="D36" s="112"/>
      <c r="E36" s="112"/>
      <c r="F36" s="112"/>
      <c r="G36" s="112"/>
      <c r="H36" s="172"/>
      <c r="I36" s="21" t="s">
        <v>70</v>
      </c>
      <c r="J36" s="22"/>
      <c r="K36" s="23"/>
      <c r="L36" s="23"/>
      <c r="M36" s="23"/>
      <c r="N36" s="23"/>
      <c r="O36" s="23"/>
      <c r="P36" s="24"/>
      <c r="S36" s="25"/>
    </row>
    <row r="37" spans="1:20" ht="13.8" customHeight="1">
      <c r="A37" s="193" t="s">
        <v>71</v>
      </c>
      <c r="B37" s="194"/>
      <c r="C37" s="195">
        <v>7500</v>
      </c>
      <c r="D37" s="196"/>
      <c r="E37" s="127">
        <v>7000</v>
      </c>
      <c r="F37" s="127"/>
      <c r="G37" s="184" t="s">
        <v>25</v>
      </c>
      <c r="H37" s="185"/>
      <c r="I37" s="26" t="s">
        <v>85</v>
      </c>
      <c r="J37" s="27"/>
      <c r="K37" s="28"/>
      <c r="L37" s="28"/>
      <c r="M37" s="28"/>
      <c r="N37" s="28"/>
      <c r="O37" s="28"/>
      <c r="P37" s="29"/>
    </row>
    <row r="38" spans="1:20" ht="13.8" customHeight="1" thickBot="1">
      <c r="A38" s="197" t="s">
        <v>35</v>
      </c>
      <c r="B38" s="198"/>
      <c r="C38" s="199">
        <v>9000</v>
      </c>
      <c r="D38" s="200"/>
      <c r="E38" s="150">
        <v>8000</v>
      </c>
      <c r="F38" s="150"/>
      <c r="G38" s="150">
        <v>7500</v>
      </c>
      <c r="H38" s="201"/>
      <c r="I38" s="26" t="s">
        <v>72</v>
      </c>
      <c r="J38" s="27"/>
      <c r="K38" s="28"/>
      <c r="L38" s="28"/>
      <c r="M38" s="28"/>
      <c r="N38" s="28"/>
      <c r="O38" s="28"/>
      <c r="P38" s="29"/>
    </row>
    <row r="39" spans="1:20" ht="13.8" customHeight="1" thickBot="1">
      <c r="A39" s="111" t="s">
        <v>73</v>
      </c>
      <c r="B39" s="112"/>
      <c r="C39" s="112"/>
      <c r="D39" s="112"/>
      <c r="E39" s="112"/>
      <c r="F39" s="112"/>
      <c r="G39" s="112"/>
      <c r="H39" s="172"/>
      <c r="I39" s="26" t="s">
        <v>74</v>
      </c>
      <c r="J39" s="27"/>
      <c r="K39" s="28"/>
      <c r="L39" s="28"/>
      <c r="M39" s="28"/>
      <c r="N39" s="28"/>
      <c r="O39" s="28"/>
      <c r="P39" s="29"/>
    </row>
    <row r="40" spans="1:20" ht="13.8" customHeight="1">
      <c r="A40" s="193" t="s">
        <v>71</v>
      </c>
      <c r="B40" s="194"/>
      <c r="C40" s="195">
        <v>10000</v>
      </c>
      <c r="D40" s="196"/>
      <c r="E40" s="127">
        <v>8000</v>
      </c>
      <c r="F40" s="127"/>
      <c r="G40" s="127" t="s">
        <v>25</v>
      </c>
      <c r="H40" s="129"/>
      <c r="I40" s="30"/>
      <c r="J40" s="31"/>
      <c r="K40" s="28"/>
      <c r="L40" s="28"/>
      <c r="M40" s="28"/>
      <c r="N40" s="28"/>
      <c r="O40" s="28"/>
      <c r="P40" s="29"/>
    </row>
    <row r="41" spans="1:20" ht="13.8" customHeight="1" thickBot="1">
      <c r="A41" s="197" t="s">
        <v>35</v>
      </c>
      <c r="B41" s="198"/>
      <c r="C41" s="199">
        <v>12500</v>
      </c>
      <c r="D41" s="200"/>
      <c r="E41" s="202">
        <v>12000</v>
      </c>
      <c r="F41" s="202"/>
      <c r="G41" s="202">
        <v>10000</v>
      </c>
      <c r="H41" s="203"/>
      <c r="I41" s="32"/>
      <c r="J41" s="33"/>
      <c r="K41" s="34"/>
      <c r="L41" s="34"/>
      <c r="M41" s="34"/>
      <c r="N41" s="34"/>
      <c r="O41" s="34"/>
      <c r="P41" s="35"/>
    </row>
    <row r="42" spans="1:20" ht="14.25" customHeight="1">
      <c r="A42" s="222" t="s">
        <v>75</v>
      </c>
      <c r="B42" s="223"/>
      <c r="C42" s="223"/>
      <c r="D42" s="223"/>
      <c r="E42" s="223"/>
      <c r="F42" s="223"/>
      <c r="G42" s="223"/>
      <c r="H42" s="223"/>
      <c r="I42" s="226" t="s">
        <v>76</v>
      </c>
      <c r="J42" s="226"/>
      <c r="K42" s="226"/>
      <c r="L42" s="228">
        <f>VLOOKUP(E1,R4:T33,3)</f>
        <v>45100</v>
      </c>
      <c r="M42" s="228"/>
      <c r="N42" s="228"/>
      <c r="O42" s="230" t="s">
        <v>77</v>
      </c>
      <c r="P42" s="231"/>
    </row>
    <row r="43" spans="1:20" ht="14.25" customHeight="1" thickBot="1">
      <c r="A43" s="224"/>
      <c r="B43" s="225"/>
      <c r="C43" s="225"/>
      <c r="D43" s="225"/>
      <c r="E43" s="225"/>
      <c r="F43" s="225"/>
      <c r="G43" s="225"/>
      <c r="H43" s="225"/>
      <c r="I43" s="227"/>
      <c r="J43" s="227"/>
      <c r="K43" s="227"/>
      <c r="L43" s="229"/>
      <c r="M43" s="229"/>
      <c r="N43" s="229"/>
      <c r="O43" s="232"/>
      <c r="P43" s="233"/>
    </row>
    <row r="44" spans="1:20" ht="14.25" customHeight="1">
      <c r="A44" s="234" t="s">
        <v>95</v>
      </c>
      <c r="B44" s="235"/>
      <c r="C44" s="235"/>
      <c r="D44" s="235"/>
      <c r="E44" s="235"/>
      <c r="F44" s="235"/>
      <c r="G44" s="235"/>
      <c r="H44" s="235"/>
      <c r="I44" s="235"/>
      <c r="J44" s="235"/>
      <c r="K44" s="235"/>
      <c r="L44" s="235"/>
      <c r="M44" s="235"/>
      <c r="N44" s="235"/>
      <c r="O44" s="235"/>
      <c r="P44" s="236"/>
    </row>
    <row r="45" spans="1:20">
      <c r="A45" s="204"/>
      <c r="B45" s="205"/>
      <c r="C45" s="205"/>
      <c r="D45" s="205"/>
      <c r="E45" s="205"/>
      <c r="F45" s="205"/>
      <c r="G45" s="205"/>
      <c r="H45" s="205"/>
      <c r="I45" s="205"/>
      <c r="J45" s="205"/>
      <c r="K45" s="205"/>
      <c r="L45" s="205"/>
      <c r="M45" s="205"/>
      <c r="N45" s="205"/>
      <c r="O45" s="205"/>
      <c r="P45" s="206"/>
    </row>
    <row r="46" spans="1:20" ht="21.6" customHeight="1">
      <c r="A46" s="237"/>
      <c r="B46" s="238"/>
      <c r="C46" s="238"/>
      <c r="D46" s="238"/>
      <c r="E46" s="238"/>
      <c r="F46" s="238"/>
      <c r="G46" s="238"/>
      <c r="H46" s="238"/>
      <c r="I46" s="238"/>
      <c r="J46" s="238"/>
      <c r="K46" s="238"/>
      <c r="L46" s="238"/>
      <c r="M46" s="238"/>
      <c r="N46" s="238"/>
      <c r="O46" s="238"/>
      <c r="P46" s="239"/>
    </row>
    <row r="47" spans="1:20" ht="14.25" customHeight="1">
      <c r="A47" s="249" t="s">
        <v>88</v>
      </c>
      <c r="B47" s="250"/>
      <c r="C47" s="250"/>
      <c r="D47" s="250"/>
      <c r="E47" s="250"/>
      <c r="F47" s="250"/>
      <c r="G47" s="250"/>
      <c r="H47" s="250"/>
      <c r="I47" s="250"/>
      <c r="J47" s="250"/>
      <c r="K47" s="250"/>
      <c r="L47" s="250"/>
      <c r="M47" s="250"/>
      <c r="N47" s="250"/>
      <c r="O47" s="250"/>
      <c r="P47" s="251"/>
    </row>
    <row r="48" spans="1:20" ht="14.25" customHeight="1">
      <c r="A48" s="252"/>
      <c r="B48" s="253"/>
      <c r="C48" s="253"/>
      <c r="D48" s="253"/>
      <c r="E48" s="253"/>
      <c r="F48" s="253"/>
      <c r="G48" s="253"/>
      <c r="H48" s="253"/>
      <c r="I48" s="253"/>
      <c r="J48" s="253"/>
      <c r="K48" s="253"/>
      <c r="L48" s="253"/>
      <c r="M48" s="253"/>
      <c r="N48" s="253"/>
      <c r="O48" s="253"/>
      <c r="P48" s="254"/>
    </row>
    <row r="49" spans="1:16">
      <c r="A49" s="255"/>
      <c r="B49" s="256"/>
      <c r="C49" s="256"/>
      <c r="D49" s="256"/>
      <c r="E49" s="256"/>
      <c r="F49" s="256"/>
      <c r="G49" s="256"/>
      <c r="H49" s="256"/>
      <c r="I49" s="256"/>
      <c r="J49" s="256"/>
      <c r="K49" s="256"/>
      <c r="L49" s="256"/>
      <c r="M49" s="256"/>
      <c r="N49" s="256"/>
      <c r="O49" s="256"/>
      <c r="P49" s="257"/>
    </row>
    <row r="50" spans="1:16">
      <c r="A50" s="204" t="s">
        <v>96</v>
      </c>
      <c r="B50" s="205"/>
      <c r="C50" s="205"/>
      <c r="D50" s="205"/>
      <c r="E50" s="205"/>
      <c r="F50" s="205"/>
      <c r="G50" s="205"/>
      <c r="H50" s="205"/>
      <c r="I50" s="205"/>
      <c r="J50" s="205"/>
      <c r="K50" s="205"/>
      <c r="L50" s="205"/>
      <c r="M50" s="205"/>
      <c r="N50" s="205"/>
      <c r="O50" s="205"/>
      <c r="P50" s="206"/>
    </row>
    <row r="51" spans="1:16" ht="14.25" customHeight="1">
      <c r="A51" s="207" t="s">
        <v>80</v>
      </c>
      <c r="B51" s="208"/>
      <c r="C51" s="208"/>
      <c r="D51" s="208"/>
      <c r="E51" s="208"/>
      <c r="F51" s="208"/>
      <c r="G51" s="208"/>
      <c r="H51" s="208"/>
      <c r="I51" s="208"/>
      <c r="J51" s="208"/>
      <c r="K51" s="208"/>
      <c r="L51" s="208"/>
      <c r="M51" s="208"/>
      <c r="N51" s="208"/>
      <c r="O51" s="208"/>
      <c r="P51" s="209"/>
    </row>
    <row r="52" spans="1:16" ht="17.399999999999999" customHeight="1">
      <c r="A52" s="210"/>
      <c r="B52" s="211"/>
      <c r="C52" s="211"/>
      <c r="D52" s="211"/>
      <c r="E52" s="211"/>
      <c r="F52" s="211"/>
      <c r="G52" s="211"/>
      <c r="H52" s="211"/>
      <c r="I52" s="211"/>
      <c r="J52" s="211"/>
      <c r="K52" s="211"/>
      <c r="L52" s="211"/>
      <c r="M52" s="211"/>
      <c r="N52" s="211"/>
      <c r="O52" s="211"/>
      <c r="P52" s="212"/>
    </row>
    <row r="53" spans="1:16" ht="9" customHeight="1">
      <c r="A53" s="213" t="s">
        <v>81</v>
      </c>
      <c r="B53" s="214"/>
      <c r="C53" s="214"/>
      <c r="D53" s="214"/>
      <c r="E53" s="214"/>
      <c r="F53" s="214"/>
      <c r="G53" s="214"/>
      <c r="H53" s="214"/>
      <c r="I53" s="214"/>
      <c r="J53" s="214"/>
      <c r="K53" s="214"/>
      <c r="L53" s="214"/>
      <c r="M53" s="214"/>
      <c r="N53" s="214"/>
      <c r="O53" s="214"/>
      <c r="P53" s="215"/>
    </row>
    <row r="54" spans="1:16" ht="6.6" customHeight="1">
      <c r="A54" s="216"/>
      <c r="B54" s="217"/>
      <c r="C54" s="217"/>
      <c r="D54" s="217"/>
      <c r="E54" s="217"/>
      <c r="F54" s="217"/>
      <c r="G54" s="217"/>
      <c r="H54" s="217"/>
      <c r="I54" s="217"/>
      <c r="J54" s="217"/>
      <c r="K54" s="217"/>
      <c r="L54" s="217"/>
      <c r="M54" s="217"/>
      <c r="N54" s="217"/>
      <c r="O54" s="217"/>
      <c r="P54" s="218"/>
    </row>
    <row r="55" spans="1:16" ht="14.25" customHeight="1">
      <c r="A55" s="36" t="s">
        <v>82</v>
      </c>
      <c r="B55" s="28"/>
      <c r="C55" s="28"/>
      <c r="D55" s="28"/>
      <c r="E55" s="28"/>
      <c r="F55" s="28"/>
      <c r="G55" s="28"/>
      <c r="H55" s="28"/>
      <c r="I55" s="28"/>
      <c r="J55" s="28"/>
      <c r="K55" s="28"/>
      <c r="L55" s="28"/>
      <c r="M55" s="28"/>
      <c r="N55" s="28"/>
      <c r="O55" s="28"/>
      <c r="P55" s="29"/>
    </row>
    <row r="56" spans="1:16" ht="14.25" customHeight="1" thickBot="1">
      <c r="A56" s="258" t="s">
        <v>83</v>
      </c>
      <c r="B56" s="259"/>
      <c r="C56" s="259"/>
      <c r="D56" s="259"/>
      <c r="E56" s="259"/>
      <c r="F56" s="259"/>
      <c r="G56" s="259"/>
      <c r="H56" s="259"/>
      <c r="I56" s="259"/>
      <c r="J56" s="259"/>
      <c r="K56" s="259"/>
      <c r="L56" s="259"/>
      <c r="M56" s="259"/>
      <c r="N56" s="259"/>
      <c r="O56" s="259"/>
      <c r="P56" s="260"/>
    </row>
    <row r="57" spans="1:16" ht="16.8" customHeight="1">
      <c r="A57" s="37" t="s">
        <v>84</v>
      </c>
      <c r="B57" s="38"/>
      <c r="C57" s="38"/>
      <c r="D57" s="38"/>
      <c r="E57" s="38"/>
      <c r="F57" s="38"/>
      <c r="G57" s="38"/>
      <c r="H57" s="38"/>
      <c r="I57" s="38"/>
      <c r="J57" s="38"/>
      <c r="K57" s="38"/>
      <c r="L57" s="38"/>
      <c r="M57" s="38"/>
      <c r="N57" s="38"/>
      <c r="O57" s="38"/>
      <c r="P57" s="38"/>
    </row>
  </sheetData>
  <mergeCells count="264">
    <mergeCell ref="A50:P50"/>
    <mergeCell ref="A51:P52"/>
    <mergeCell ref="A53:P54"/>
    <mergeCell ref="A56:P56"/>
    <mergeCell ref="A42:H43"/>
    <mergeCell ref="I42:K43"/>
    <mergeCell ref="L42:N43"/>
    <mergeCell ref="O42:P43"/>
    <mergeCell ref="A44:P46"/>
    <mergeCell ref="A47:P49"/>
    <mergeCell ref="A39:H39"/>
    <mergeCell ref="A40:B40"/>
    <mergeCell ref="C40:D40"/>
    <mergeCell ref="E40:F40"/>
    <mergeCell ref="G40:H40"/>
    <mergeCell ref="A41:B41"/>
    <mergeCell ref="C41:D41"/>
    <mergeCell ref="E41:F41"/>
    <mergeCell ref="G41:H41"/>
    <mergeCell ref="A36:H36"/>
    <mergeCell ref="A37:B37"/>
    <mergeCell ref="C37:D37"/>
    <mergeCell ref="E37:F37"/>
    <mergeCell ref="G37:H37"/>
    <mergeCell ref="A38:B38"/>
    <mergeCell ref="C38:D38"/>
    <mergeCell ref="E38:F38"/>
    <mergeCell ref="G38:H38"/>
    <mergeCell ref="A33:B33"/>
    <mergeCell ref="C33:D33"/>
    <mergeCell ref="E33:F33"/>
    <mergeCell ref="G33:H33"/>
    <mergeCell ref="I33:L33"/>
    <mergeCell ref="M33:N33"/>
    <mergeCell ref="O33:P33"/>
    <mergeCell ref="O34:P34"/>
    <mergeCell ref="A35:B35"/>
    <mergeCell ref="C35:D35"/>
    <mergeCell ref="E35:F35"/>
    <mergeCell ref="G35:H35"/>
    <mergeCell ref="I35:L35"/>
    <mergeCell ref="M35:N35"/>
    <mergeCell ref="O35:P35"/>
    <mergeCell ref="A34:B34"/>
    <mergeCell ref="C34:D34"/>
    <mergeCell ref="E34:F34"/>
    <mergeCell ref="G34:H34"/>
    <mergeCell ref="I34:L34"/>
    <mergeCell ref="M34:N34"/>
    <mergeCell ref="O30:P30"/>
    <mergeCell ref="A31:H31"/>
    <mergeCell ref="I31:L31"/>
    <mergeCell ref="M31:N31"/>
    <mergeCell ref="O31:P31"/>
    <mergeCell ref="A32:B32"/>
    <mergeCell ref="C32:D32"/>
    <mergeCell ref="E32:F32"/>
    <mergeCell ref="G32:H32"/>
    <mergeCell ref="I32:L32"/>
    <mergeCell ref="A30:B30"/>
    <mergeCell ref="C30:D30"/>
    <mergeCell ref="E30:F30"/>
    <mergeCell ref="G30:H30"/>
    <mergeCell ref="I30:L30"/>
    <mergeCell ref="M30:N30"/>
    <mergeCell ref="M32:N32"/>
    <mergeCell ref="O32:P32"/>
    <mergeCell ref="M28:N28"/>
    <mergeCell ref="O28:P28"/>
    <mergeCell ref="A29:B29"/>
    <mergeCell ref="C29:D29"/>
    <mergeCell ref="E29:F29"/>
    <mergeCell ref="G29:H29"/>
    <mergeCell ref="I29:J29"/>
    <mergeCell ref="K29:L29"/>
    <mergeCell ref="M29:N29"/>
    <mergeCell ref="O29:P29"/>
    <mergeCell ref="A28:B28"/>
    <mergeCell ref="C28:D28"/>
    <mergeCell ref="E28:F28"/>
    <mergeCell ref="G28:H28"/>
    <mergeCell ref="I28:J28"/>
    <mergeCell ref="K28:L28"/>
    <mergeCell ref="M26:N26"/>
    <mergeCell ref="O26:P26"/>
    <mergeCell ref="A27:B27"/>
    <mergeCell ref="C27:D27"/>
    <mergeCell ref="E27:F27"/>
    <mergeCell ref="G27:H27"/>
    <mergeCell ref="I27:J27"/>
    <mergeCell ref="K27:L27"/>
    <mergeCell ref="M27:N27"/>
    <mergeCell ref="O27:P27"/>
    <mergeCell ref="A26:B26"/>
    <mergeCell ref="C26:D26"/>
    <mergeCell ref="E26:F26"/>
    <mergeCell ref="G26:H26"/>
    <mergeCell ref="I26:J26"/>
    <mergeCell ref="K26:L26"/>
    <mergeCell ref="M24:N24"/>
    <mergeCell ref="O24:P24"/>
    <mergeCell ref="A25:B25"/>
    <mergeCell ref="C25:D25"/>
    <mergeCell ref="E25:F25"/>
    <mergeCell ref="G25:H25"/>
    <mergeCell ref="I25:P25"/>
    <mergeCell ref="A24:B24"/>
    <mergeCell ref="C24:D24"/>
    <mergeCell ref="E24:F24"/>
    <mergeCell ref="G24:H24"/>
    <mergeCell ref="I24:J24"/>
    <mergeCell ref="K24:L24"/>
    <mergeCell ref="M22:N22"/>
    <mergeCell ref="O22:P22"/>
    <mergeCell ref="A23:B23"/>
    <mergeCell ref="C23:D23"/>
    <mergeCell ref="E23:F23"/>
    <mergeCell ref="G23:H23"/>
    <mergeCell ref="I23:J23"/>
    <mergeCell ref="K23:L23"/>
    <mergeCell ref="M23:N23"/>
    <mergeCell ref="O23:P23"/>
    <mergeCell ref="A22:B22"/>
    <mergeCell ref="C22:D22"/>
    <mergeCell ref="E22:F22"/>
    <mergeCell ref="G22:H22"/>
    <mergeCell ref="I22:J22"/>
    <mergeCell ref="K22:L22"/>
    <mergeCell ref="M20:N20"/>
    <mergeCell ref="O20:P20"/>
    <mergeCell ref="A21:B21"/>
    <mergeCell ref="C21:D21"/>
    <mergeCell ref="E21:F21"/>
    <mergeCell ref="G21:H21"/>
    <mergeCell ref="I21:J21"/>
    <mergeCell ref="K21:L21"/>
    <mergeCell ref="M21:N21"/>
    <mergeCell ref="O21:P21"/>
    <mergeCell ref="A20:B20"/>
    <mergeCell ref="C20:D20"/>
    <mergeCell ref="E20:F20"/>
    <mergeCell ref="G20:H20"/>
    <mergeCell ref="I20:J20"/>
    <mergeCell ref="K20:L20"/>
    <mergeCell ref="M18:N18"/>
    <mergeCell ref="O18:P18"/>
    <mergeCell ref="A19:H19"/>
    <mergeCell ref="I19:J19"/>
    <mergeCell ref="K19:L19"/>
    <mergeCell ref="M19:N19"/>
    <mergeCell ref="O19:P19"/>
    <mergeCell ref="A18:B18"/>
    <mergeCell ref="C18:D18"/>
    <mergeCell ref="E18:F18"/>
    <mergeCell ref="G18:H18"/>
    <mergeCell ref="I18:J18"/>
    <mergeCell ref="K18:L18"/>
    <mergeCell ref="M16:N16"/>
    <mergeCell ref="O16:P16"/>
    <mergeCell ref="A17:B17"/>
    <mergeCell ref="C17:D17"/>
    <mergeCell ref="E17:F17"/>
    <mergeCell ref="G17:H17"/>
    <mergeCell ref="I17:J17"/>
    <mergeCell ref="K17:L17"/>
    <mergeCell ref="M17:N17"/>
    <mergeCell ref="O17:P17"/>
    <mergeCell ref="A16:B16"/>
    <mergeCell ref="C16:D16"/>
    <mergeCell ref="E16:F16"/>
    <mergeCell ref="G16:H16"/>
    <mergeCell ref="I16:J16"/>
    <mergeCell ref="K16:L16"/>
    <mergeCell ref="M14:N14"/>
    <mergeCell ref="O14:P14"/>
    <mergeCell ref="A15:B15"/>
    <mergeCell ref="C15:D15"/>
    <mergeCell ref="E15:F15"/>
    <mergeCell ref="G15:H15"/>
    <mergeCell ref="I15:P15"/>
    <mergeCell ref="A14:B14"/>
    <mergeCell ref="C14:D14"/>
    <mergeCell ref="E14:F14"/>
    <mergeCell ref="G14:H14"/>
    <mergeCell ref="I14:J14"/>
    <mergeCell ref="K14:L14"/>
    <mergeCell ref="M12:N12"/>
    <mergeCell ref="O12:P12"/>
    <mergeCell ref="A13:B13"/>
    <mergeCell ref="C13:D13"/>
    <mergeCell ref="E13:F13"/>
    <mergeCell ref="G13:H13"/>
    <mergeCell ref="I13:J13"/>
    <mergeCell ref="K13:L13"/>
    <mergeCell ref="M13:N13"/>
    <mergeCell ref="O13:P13"/>
    <mergeCell ref="A12:B12"/>
    <mergeCell ref="C12:D12"/>
    <mergeCell ref="E12:F12"/>
    <mergeCell ref="G12:H12"/>
    <mergeCell ref="I12:J12"/>
    <mergeCell ref="K12:L12"/>
    <mergeCell ref="M10:N10"/>
    <mergeCell ref="O10:P10"/>
    <mergeCell ref="A11:B11"/>
    <mergeCell ref="C11:D11"/>
    <mergeCell ref="E11:F11"/>
    <mergeCell ref="G11:H11"/>
    <mergeCell ref="I11:J11"/>
    <mergeCell ref="K11:L11"/>
    <mergeCell ref="M11:N11"/>
    <mergeCell ref="O11:P11"/>
    <mergeCell ref="A10:B10"/>
    <mergeCell ref="C10:D10"/>
    <mergeCell ref="E10:F10"/>
    <mergeCell ref="G10:H10"/>
    <mergeCell ref="I10:J10"/>
    <mergeCell ref="K10:L10"/>
    <mergeCell ref="A9:B9"/>
    <mergeCell ref="C9:D9"/>
    <mergeCell ref="E9:F9"/>
    <mergeCell ref="G9:H9"/>
    <mergeCell ref="I9:J9"/>
    <mergeCell ref="K9:L9"/>
    <mergeCell ref="M9:N9"/>
    <mergeCell ref="O9:P9"/>
    <mergeCell ref="A8:B8"/>
    <mergeCell ref="C8:D8"/>
    <mergeCell ref="E8:F8"/>
    <mergeCell ref="G8:H8"/>
    <mergeCell ref="I8:J8"/>
    <mergeCell ref="K8:L8"/>
    <mergeCell ref="A7:B7"/>
    <mergeCell ref="C7:D7"/>
    <mergeCell ref="E7:F7"/>
    <mergeCell ref="G7:H7"/>
    <mergeCell ref="I7:J7"/>
    <mergeCell ref="K7:L7"/>
    <mergeCell ref="M7:N7"/>
    <mergeCell ref="O7:P7"/>
    <mergeCell ref="M8:N8"/>
    <mergeCell ref="O8:P8"/>
    <mergeCell ref="A5:H5"/>
    <mergeCell ref="I5:P5"/>
    <mergeCell ref="A6:B6"/>
    <mergeCell ref="C6:D6"/>
    <mergeCell ref="E6:F6"/>
    <mergeCell ref="G6:H6"/>
    <mergeCell ref="I6:J6"/>
    <mergeCell ref="K6:L6"/>
    <mergeCell ref="M6:N6"/>
    <mergeCell ref="O6:P6"/>
    <mergeCell ref="A1:C1"/>
    <mergeCell ref="E1:F1"/>
    <mergeCell ref="H1:K2"/>
    <mergeCell ref="D2:G2"/>
    <mergeCell ref="L2:P2"/>
    <mergeCell ref="A3:B4"/>
    <mergeCell ref="C3:D3"/>
    <mergeCell ref="E3:F3"/>
    <mergeCell ref="M3:P3"/>
    <mergeCell ref="C4:D4"/>
    <mergeCell ref="E4:F4"/>
    <mergeCell ref="M4:P4"/>
  </mergeCells>
  <phoneticPr fontId="4"/>
  <dataValidations count="1">
    <dataValidation type="list" allowBlank="1" showInputMessage="1" showErrorMessage="1" sqref="G3:G4" xr:uid="{99C62FDC-C56A-425C-953A-ADBCC00FB0D6}">
      <formula1>$Q$4:$Q$6</formula1>
    </dataValidation>
  </dataValidations>
  <printOptions horizontalCentered="1" verticalCentered="1"/>
  <pageMargins left="0.39370078740157483" right="0.19685039370078741" top="0.35433070866141736" bottom="0.15748031496062992" header="0.31496062992125984" footer="0.31496062992125984"/>
  <pageSetup paperSize="9" scale="93" fitToWidth="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FE58C4-F342-48F5-B5A4-80A8EB92A06F}">
  <sheetPr>
    <pageSetUpPr fitToPage="1"/>
  </sheetPr>
  <dimension ref="A1:T57"/>
  <sheetViews>
    <sheetView showGridLines="0" view="pageBreakPreview" zoomScaleNormal="100" zoomScaleSheetLayoutView="100" workbookViewId="0">
      <selection activeCell="Q50" sqref="Q50"/>
    </sheetView>
  </sheetViews>
  <sheetFormatPr defaultRowHeight="18"/>
  <cols>
    <col min="1" max="1" width="5.09765625" customWidth="1"/>
    <col min="2" max="2" width="5.59765625" customWidth="1"/>
    <col min="3" max="8" width="6" customWidth="1"/>
    <col min="9" max="9" width="4.5" customWidth="1"/>
    <col min="10" max="10" width="6.09765625" customWidth="1"/>
    <col min="11" max="16" width="6.296875" customWidth="1"/>
    <col min="17" max="17" width="9.3984375" customWidth="1"/>
    <col min="19" max="19" width="22.5" bestFit="1" customWidth="1"/>
    <col min="20" max="20" width="11.59765625" bestFit="1" customWidth="1"/>
  </cols>
  <sheetData>
    <row r="1" spans="1:20" ht="28.2">
      <c r="A1" s="97" t="s">
        <v>0</v>
      </c>
      <c r="B1" s="97"/>
      <c r="C1" s="97"/>
      <c r="D1" s="1" t="s">
        <v>1</v>
      </c>
      <c r="E1" s="98">
        <v>1069</v>
      </c>
      <c r="F1" s="98"/>
      <c r="G1" s="2" t="s">
        <v>2</v>
      </c>
      <c r="H1" s="263"/>
      <c r="I1" s="263"/>
      <c r="J1" s="263"/>
      <c r="K1" s="263"/>
      <c r="L1" s="3" t="s">
        <v>3</v>
      </c>
      <c r="M1" s="3"/>
      <c r="N1" s="3"/>
      <c r="O1" s="3"/>
      <c r="P1" s="3"/>
    </row>
    <row r="2" spans="1:20" ht="14.4" customHeight="1" thickBot="1">
      <c r="A2" s="4"/>
      <c r="B2" s="5"/>
      <c r="C2" s="6"/>
      <c r="D2" s="101">
        <f>VLOOKUP(E1,R4:T33,2,0)</f>
        <v>45100</v>
      </c>
      <c r="E2" s="101"/>
      <c r="F2" s="101"/>
      <c r="G2" s="101"/>
      <c r="H2" s="264"/>
      <c r="I2" s="264"/>
      <c r="J2" s="264"/>
      <c r="K2" s="264"/>
      <c r="L2" s="102" t="s">
        <v>4</v>
      </c>
      <c r="M2" s="102"/>
      <c r="N2" s="102"/>
      <c r="O2" s="102"/>
      <c r="P2" s="102"/>
    </row>
    <row r="3" spans="1:20" ht="14.25" customHeight="1">
      <c r="A3" s="103" t="s">
        <v>5</v>
      </c>
      <c r="B3" s="104"/>
      <c r="C3" s="107" t="s">
        <v>6</v>
      </c>
      <c r="D3" s="107"/>
      <c r="E3" s="108">
        <v>11403</v>
      </c>
      <c r="F3" s="108"/>
      <c r="G3" s="7" t="s">
        <v>7</v>
      </c>
      <c r="H3" s="8">
        <v>290</v>
      </c>
      <c r="I3" s="9" t="s">
        <v>8</v>
      </c>
      <c r="J3" s="7"/>
      <c r="K3" s="10"/>
      <c r="L3" s="11"/>
      <c r="M3" s="102" t="s">
        <v>9</v>
      </c>
      <c r="N3" s="102"/>
      <c r="O3" s="102"/>
      <c r="P3" s="102"/>
    </row>
    <row r="4" spans="1:20" ht="14.25" customHeight="1" thickBot="1">
      <c r="A4" s="105"/>
      <c r="B4" s="106"/>
      <c r="C4" s="109" t="s">
        <v>10</v>
      </c>
      <c r="D4" s="109"/>
      <c r="E4" s="110">
        <v>16995</v>
      </c>
      <c r="F4" s="110"/>
      <c r="G4" s="12" t="s">
        <v>13</v>
      </c>
      <c r="H4" s="13">
        <v>319</v>
      </c>
      <c r="I4" s="14" t="s">
        <v>11</v>
      </c>
      <c r="J4" s="12"/>
      <c r="K4" s="15"/>
      <c r="L4" s="16"/>
      <c r="M4" s="102" t="s">
        <v>12</v>
      </c>
      <c r="N4" s="102"/>
      <c r="O4" s="102"/>
      <c r="P4" s="102"/>
      <c r="Q4" s="17" t="s">
        <v>13</v>
      </c>
      <c r="R4" s="17">
        <v>1053</v>
      </c>
      <c r="S4" s="18">
        <v>44859</v>
      </c>
      <c r="T4" s="18">
        <f t="shared" ref="T4:T19" si="0">S5</f>
        <v>44873</v>
      </c>
    </row>
    <row r="5" spans="1:20" ht="14.25" customHeight="1" thickBot="1">
      <c r="A5" s="111" t="s">
        <v>14</v>
      </c>
      <c r="B5" s="112"/>
      <c r="C5" s="112"/>
      <c r="D5" s="112"/>
      <c r="E5" s="112"/>
      <c r="F5" s="112"/>
      <c r="G5" s="112"/>
      <c r="H5" s="112"/>
      <c r="I5" s="113" t="s">
        <v>15</v>
      </c>
      <c r="J5" s="114"/>
      <c r="K5" s="114"/>
      <c r="L5" s="114"/>
      <c r="M5" s="114"/>
      <c r="N5" s="114"/>
      <c r="O5" s="114"/>
      <c r="P5" s="115"/>
      <c r="Q5" s="17" t="s">
        <v>7</v>
      </c>
      <c r="R5" s="17">
        <v>1054</v>
      </c>
      <c r="S5" s="18">
        <v>44873</v>
      </c>
      <c r="T5" s="18">
        <f t="shared" si="0"/>
        <v>44890</v>
      </c>
    </row>
    <row r="6" spans="1:20" ht="14.25" customHeight="1">
      <c r="A6" s="116" t="s">
        <v>16</v>
      </c>
      <c r="B6" s="117"/>
      <c r="C6" s="117" t="s">
        <v>17</v>
      </c>
      <c r="D6" s="117"/>
      <c r="E6" s="117" t="s">
        <v>18</v>
      </c>
      <c r="F6" s="117"/>
      <c r="G6" s="117" t="s">
        <v>19</v>
      </c>
      <c r="H6" s="118"/>
      <c r="I6" s="116" t="s">
        <v>16</v>
      </c>
      <c r="J6" s="117"/>
      <c r="K6" s="117" t="s">
        <v>17</v>
      </c>
      <c r="L6" s="117"/>
      <c r="M6" s="117" t="s">
        <v>20</v>
      </c>
      <c r="N6" s="117"/>
      <c r="O6" s="117" t="s">
        <v>19</v>
      </c>
      <c r="P6" s="119"/>
      <c r="Q6" s="17" t="s">
        <v>21</v>
      </c>
      <c r="R6" s="17">
        <v>1055</v>
      </c>
      <c r="S6" s="18">
        <v>44890</v>
      </c>
      <c r="T6" s="18">
        <f t="shared" si="0"/>
        <v>44903</v>
      </c>
    </row>
    <row r="7" spans="1:20" ht="14.25" customHeight="1">
      <c r="A7" s="120" t="s">
        <v>22</v>
      </c>
      <c r="B7" s="121"/>
      <c r="C7" s="122">
        <v>8500</v>
      </c>
      <c r="D7" s="122"/>
      <c r="E7" s="122">
        <v>8000</v>
      </c>
      <c r="F7" s="122"/>
      <c r="G7" s="122" t="s">
        <v>25</v>
      </c>
      <c r="H7" s="123"/>
      <c r="I7" s="120" t="s">
        <v>22</v>
      </c>
      <c r="J7" s="121"/>
      <c r="K7" s="122">
        <v>8000</v>
      </c>
      <c r="L7" s="122"/>
      <c r="M7" s="122">
        <v>7500</v>
      </c>
      <c r="N7" s="122"/>
      <c r="O7" s="122">
        <v>7000</v>
      </c>
      <c r="P7" s="124"/>
      <c r="R7" s="17">
        <v>1056</v>
      </c>
      <c r="S7" s="18">
        <v>44903</v>
      </c>
      <c r="T7" s="18">
        <f t="shared" si="0"/>
        <v>44918</v>
      </c>
    </row>
    <row r="8" spans="1:20" ht="14.25" customHeight="1">
      <c r="A8" s="130" t="s">
        <v>23</v>
      </c>
      <c r="B8" s="121"/>
      <c r="C8" s="122">
        <v>13000</v>
      </c>
      <c r="D8" s="122"/>
      <c r="E8" s="122">
        <v>12000</v>
      </c>
      <c r="F8" s="122"/>
      <c r="G8" s="122">
        <v>8500</v>
      </c>
      <c r="H8" s="123"/>
      <c r="I8" s="120" t="s">
        <v>23</v>
      </c>
      <c r="J8" s="121"/>
      <c r="K8" s="122">
        <v>10000</v>
      </c>
      <c r="L8" s="122"/>
      <c r="M8" s="122">
        <v>9500</v>
      </c>
      <c r="N8" s="122"/>
      <c r="O8" s="122">
        <v>8000</v>
      </c>
      <c r="P8" s="124"/>
      <c r="R8" s="17">
        <v>1057</v>
      </c>
      <c r="S8" s="18">
        <v>44918</v>
      </c>
      <c r="T8" s="18">
        <f t="shared" si="0"/>
        <v>44936</v>
      </c>
    </row>
    <row r="9" spans="1:20" ht="14.25" customHeight="1">
      <c r="A9" s="125" t="s">
        <v>24</v>
      </c>
      <c r="B9" s="126"/>
      <c r="C9" s="127">
        <v>15900</v>
      </c>
      <c r="D9" s="127"/>
      <c r="E9" s="127">
        <v>15500</v>
      </c>
      <c r="F9" s="127"/>
      <c r="G9" s="127">
        <v>8350</v>
      </c>
      <c r="H9" s="128"/>
      <c r="I9" s="125" t="s">
        <v>24</v>
      </c>
      <c r="J9" s="126"/>
      <c r="K9" s="127">
        <v>16800</v>
      </c>
      <c r="L9" s="127"/>
      <c r="M9" s="127">
        <v>16300</v>
      </c>
      <c r="N9" s="127"/>
      <c r="O9" s="127">
        <v>15800</v>
      </c>
      <c r="P9" s="129"/>
      <c r="R9" s="17">
        <v>1058</v>
      </c>
      <c r="S9" s="19">
        <v>44936</v>
      </c>
      <c r="T9" s="18">
        <f t="shared" si="0"/>
        <v>44951</v>
      </c>
    </row>
    <row r="10" spans="1:20" ht="14.25" customHeight="1">
      <c r="A10" s="133" t="s">
        <v>26</v>
      </c>
      <c r="B10" s="134"/>
      <c r="C10" s="131">
        <v>12800</v>
      </c>
      <c r="D10" s="131"/>
      <c r="E10" s="131">
        <v>12000</v>
      </c>
      <c r="F10" s="131"/>
      <c r="G10" s="131">
        <v>8350</v>
      </c>
      <c r="H10" s="135"/>
      <c r="I10" s="133" t="s">
        <v>27</v>
      </c>
      <c r="J10" s="134"/>
      <c r="K10" s="131">
        <v>13000</v>
      </c>
      <c r="L10" s="131"/>
      <c r="M10" s="131">
        <v>12500</v>
      </c>
      <c r="N10" s="131"/>
      <c r="O10" s="131">
        <v>12000</v>
      </c>
      <c r="P10" s="132"/>
      <c r="R10" s="17">
        <v>1059</v>
      </c>
      <c r="S10" s="18">
        <v>44951</v>
      </c>
      <c r="T10" s="18">
        <f t="shared" si="0"/>
        <v>44965</v>
      </c>
    </row>
    <row r="11" spans="1:20" ht="14.25" customHeight="1">
      <c r="A11" s="125" t="s">
        <v>28</v>
      </c>
      <c r="B11" s="126"/>
      <c r="C11" s="127">
        <v>15890</v>
      </c>
      <c r="D11" s="127"/>
      <c r="E11" s="127">
        <v>15500</v>
      </c>
      <c r="F11" s="127"/>
      <c r="G11" s="127">
        <v>9000</v>
      </c>
      <c r="H11" s="128"/>
      <c r="I11" s="120" t="s">
        <v>29</v>
      </c>
      <c r="J11" s="121"/>
      <c r="K11" s="122">
        <v>18000</v>
      </c>
      <c r="L11" s="122"/>
      <c r="M11" s="122">
        <v>17500</v>
      </c>
      <c r="N11" s="122"/>
      <c r="O11" s="122">
        <v>17000</v>
      </c>
      <c r="P11" s="124"/>
      <c r="R11" s="17">
        <v>1060</v>
      </c>
      <c r="S11" s="18">
        <v>44965</v>
      </c>
      <c r="T11" s="18">
        <f t="shared" si="0"/>
        <v>44981</v>
      </c>
    </row>
    <row r="12" spans="1:20" ht="14.25" customHeight="1">
      <c r="A12" s="133" t="s">
        <v>30</v>
      </c>
      <c r="B12" s="134"/>
      <c r="C12" s="131">
        <v>11511</v>
      </c>
      <c r="D12" s="131"/>
      <c r="E12" s="131">
        <v>11000</v>
      </c>
      <c r="F12" s="131"/>
      <c r="G12" s="131">
        <v>8555</v>
      </c>
      <c r="H12" s="135"/>
      <c r="I12" s="120" t="s">
        <v>31</v>
      </c>
      <c r="J12" s="121"/>
      <c r="K12" s="122">
        <v>17000</v>
      </c>
      <c r="L12" s="122"/>
      <c r="M12" s="122">
        <v>16500</v>
      </c>
      <c r="N12" s="122"/>
      <c r="O12" s="122">
        <v>16000</v>
      </c>
      <c r="P12" s="124"/>
      <c r="R12" s="17">
        <v>1061</v>
      </c>
      <c r="S12" s="18">
        <v>44981</v>
      </c>
      <c r="T12" s="18">
        <f t="shared" si="0"/>
        <v>44993</v>
      </c>
    </row>
    <row r="13" spans="1:20" ht="14.25" customHeight="1">
      <c r="A13" s="125" t="s">
        <v>32</v>
      </c>
      <c r="B13" s="126"/>
      <c r="C13" s="127">
        <v>15000</v>
      </c>
      <c r="D13" s="128"/>
      <c r="E13" s="127">
        <v>13900</v>
      </c>
      <c r="F13" s="127"/>
      <c r="G13" s="127">
        <v>9500</v>
      </c>
      <c r="H13" s="128"/>
      <c r="I13" s="136" t="s">
        <v>33</v>
      </c>
      <c r="J13" s="137"/>
      <c r="K13" s="138">
        <v>18000</v>
      </c>
      <c r="L13" s="139"/>
      <c r="M13" s="138">
        <v>17500</v>
      </c>
      <c r="N13" s="139"/>
      <c r="O13" s="138">
        <v>17000</v>
      </c>
      <c r="P13" s="140"/>
      <c r="R13" s="17">
        <v>1062</v>
      </c>
      <c r="S13" s="18">
        <v>44993</v>
      </c>
      <c r="T13" s="18">
        <f t="shared" si="0"/>
        <v>45009</v>
      </c>
    </row>
    <row r="14" spans="1:20" ht="14.25" customHeight="1" thickBot="1">
      <c r="A14" s="133" t="s">
        <v>34</v>
      </c>
      <c r="B14" s="134"/>
      <c r="C14" s="131">
        <v>11711</v>
      </c>
      <c r="D14" s="135"/>
      <c r="E14" s="131">
        <v>11000</v>
      </c>
      <c r="F14" s="131"/>
      <c r="G14" s="131">
        <v>8710</v>
      </c>
      <c r="H14" s="135"/>
      <c r="I14" s="146" t="s">
        <v>35</v>
      </c>
      <c r="J14" s="147"/>
      <c r="K14" s="141">
        <v>17000</v>
      </c>
      <c r="L14" s="141"/>
      <c r="M14" s="141">
        <v>16500</v>
      </c>
      <c r="N14" s="141"/>
      <c r="O14" s="141">
        <v>16000</v>
      </c>
      <c r="P14" s="142"/>
      <c r="R14" s="17">
        <v>1063</v>
      </c>
      <c r="S14" s="18">
        <v>45009</v>
      </c>
      <c r="T14" s="18">
        <f t="shared" si="0"/>
        <v>45023</v>
      </c>
    </row>
    <row r="15" spans="1:20" ht="14.25" customHeight="1" thickBot="1">
      <c r="A15" s="125" t="s">
        <v>36</v>
      </c>
      <c r="B15" s="126"/>
      <c r="C15" s="127">
        <v>13899</v>
      </c>
      <c r="D15" s="127"/>
      <c r="E15" s="127">
        <v>13000</v>
      </c>
      <c r="F15" s="127"/>
      <c r="G15" s="127">
        <v>8600</v>
      </c>
      <c r="H15" s="128"/>
      <c r="I15" s="143" t="s">
        <v>37</v>
      </c>
      <c r="J15" s="144"/>
      <c r="K15" s="144"/>
      <c r="L15" s="144"/>
      <c r="M15" s="144"/>
      <c r="N15" s="144"/>
      <c r="O15" s="144"/>
      <c r="P15" s="145"/>
      <c r="R15" s="17">
        <v>1064</v>
      </c>
      <c r="S15" s="18">
        <v>45023</v>
      </c>
      <c r="T15" s="18">
        <f t="shared" si="0"/>
        <v>45041</v>
      </c>
    </row>
    <row r="16" spans="1:20" ht="14.25" customHeight="1">
      <c r="A16" s="148" t="s">
        <v>38</v>
      </c>
      <c r="B16" s="149"/>
      <c r="C16" s="150">
        <v>11899</v>
      </c>
      <c r="D16" s="150"/>
      <c r="E16" s="150">
        <v>11500</v>
      </c>
      <c r="F16" s="150"/>
      <c r="G16" s="150">
        <v>8500</v>
      </c>
      <c r="H16" s="151"/>
      <c r="I16" s="125" t="s">
        <v>39</v>
      </c>
      <c r="J16" s="126"/>
      <c r="K16" s="127">
        <v>13000</v>
      </c>
      <c r="L16" s="127"/>
      <c r="M16" s="127">
        <v>12500</v>
      </c>
      <c r="N16" s="127"/>
      <c r="O16" s="127">
        <v>10400</v>
      </c>
      <c r="P16" s="129"/>
      <c r="R16" s="17">
        <v>1065</v>
      </c>
      <c r="S16" s="18">
        <v>45041</v>
      </c>
      <c r="T16" s="18">
        <f t="shared" si="0"/>
        <v>45056</v>
      </c>
    </row>
    <row r="17" spans="1:20" ht="14.25" customHeight="1">
      <c r="A17" s="148" t="s">
        <v>40</v>
      </c>
      <c r="B17" s="149"/>
      <c r="C17" s="150">
        <v>14668</v>
      </c>
      <c r="D17" s="150"/>
      <c r="E17" s="150">
        <v>14000</v>
      </c>
      <c r="F17" s="150"/>
      <c r="G17" s="150">
        <v>8600</v>
      </c>
      <c r="H17" s="151"/>
      <c r="I17" s="152" t="s">
        <v>41</v>
      </c>
      <c r="J17" s="153"/>
      <c r="K17" s="135">
        <v>11500</v>
      </c>
      <c r="L17" s="154"/>
      <c r="M17" s="135">
        <v>11000</v>
      </c>
      <c r="N17" s="154"/>
      <c r="O17" s="135">
        <v>10400</v>
      </c>
      <c r="P17" s="155"/>
      <c r="R17" s="17">
        <v>1066</v>
      </c>
      <c r="S17" s="18">
        <v>45056</v>
      </c>
      <c r="T17" s="18">
        <f t="shared" si="0"/>
        <v>45071</v>
      </c>
    </row>
    <row r="18" spans="1:20" ht="14.25" customHeight="1" thickBot="1">
      <c r="A18" s="148" t="s">
        <v>42</v>
      </c>
      <c r="B18" s="149"/>
      <c r="C18" s="150">
        <v>12120</v>
      </c>
      <c r="D18" s="150"/>
      <c r="E18" s="150">
        <v>11000</v>
      </c>
      <c r="F18" s="150"/>
      <c r="G18" s="150">
        <v>8500</v>
      </c>
      <c r="H18" s="151"/>
      <c r="I18" s="125" t="s">
        <v>24</v>
      </c>
      <c r="J18" s="126"/>
      <c r="K18" s="127">
        <v>19310</v>
      </c>
      <c r="L18" s="127"/>
      <c r="M18" s="127">
        <v>18800</v>
      </c>
      <c r="N18" s="127"/>
      <c r="O18" s="127">
        <v>18300</v>
      </c>
      <c r="P18" s="129"/>
      <c r="R18" s="17">
        <v>1067</v>
      </c>
      <c r="S18" s="18">
        <v>45071</v>
      </c>
      <c r="T18" s="18">
        <f t="shared" si="0"/>
        <v>45085</v>
      </c>
    </row>
    <row r="19" spans="1:20" ht="14.25" customHeight="1" thickBot="1">
      <c r="A19" s="111" t="s">
        <v>43</v>
      </c>
      <c r="B19" s="112"/>
      <c r="C19" s="112"/>
      <c r="D19" s="112"/>
      <c r="E19" s="112"/>
      <c r="F19" s="112"/>
      <c r="G19" s="112"/>
      <c r="H19" s="112"/>
      <c r="I19" s="133" t="s">
        <v>44</v>
      </c>
      <c r="J19" s="134"/>
      <c r="K19" s="131">
        <v>18700</v>
      </c>
      <c r="L19" s="131"/>
      <c r="M19" s="131">
        <v>18200</v>
      </c>
      <c r="N19" s="131"/>
      <c r="O19" s="131">
        <v>17700</v>
      </c>
      <c r="P19" s="132"/>
      <c r="R19" s="17">
        <v>1068</v>
      </c>
      <c r="S19" s="18">
        <v>45085</v>
      </c>
      <c r="T19" s="18">
        <f t="shared" si="0"/>
        <v>45100</v>
      </c>
    </row>
    <row r="20" spans="1:20" ht="14.25" customHeight="1">
      <c r="A20" s="161" t="s">
        <v>45</v>
      </c>
      <c r="B20" s="162"/>
      <c r="C20" s="163">
        <v>10000</v>
      </c>
      <c r="D20" s="163"/>
      <c r="E20" s="163">
        <v>9500</v>
      </c>
      <c r="F20" s="163"/>
      <c r="G20" s="163">
        <v>8500</v>
      </c>
      <c r="H20" s="164"/>
      <c r="I20" s="125" t="s">
        <v>29</v>
      </c>
      <c r="J20" s="126"/>
      <c r="K20" s="127">
        <v>22700</v>
      </c>
      <c r="L20" s="127"/>
      <c r="M20" s="127">
        <v>22200</v>
      </c>
      <c r="N20" s="127"/>
      <c r="O20" s="127">
        <v>21700</v>
      </c>
      <c r="P20" s="129"/>
      <c r="R20" s="17">
        <v>1069</v>
      </c>
      <c r="S20" s="18">
        <v>45100</v>
      </c>
      <c r="T20" s="18">
        <f>S21</f>
        <v>45114</v>
      </c>
    </row>
    <row r="21" spans="1:20" ht="14.25" customHeight="1">
      <c r="A21" s="156" t="s">
        <v>46</v>
      </c>
      <c r="B21" s="157"/>
      <c r="C21" s="158">
        <v>13500</v>
      </c>
      <c r="D21" s="159"/>
      <c r="E21" s="158">
        <v>13000</v>
      </c>
      <c r="F21" s="159"/>
      <c r="G21" s="158">
        <v>8500</v>
      </c>
      <c r="H21" s="160"/>
      <c r="I21" s="152" t="s">
        <v>47</v>
      </c>
      <c r="J21" s="153"/>
      <c r="K21" s="135">
        <v>21500</v>
      </c>
      <c r="L21" s="154"/>
      <c r="M21" s="135">
        <v>21000</v>
      </c>
      <c r="N21" s="154"/>
      <c r="O21" s="135">
        <v>20500</v>
      </c>
      <c r="P21" s="155"/>
      <c r="R21" s="17">
        <v>1070</v>
      </c>
      <c r="S21" s="18">
        <v>45114</v>
      </c>
      <c r="T21" s="18">
        <f t="shared" ref="T21:T32" si="1">S22</f>
        <v>45132</v>
      </c>
    </row>
    <row r="22" spans="1:20" ht="14.25" customHeight="1">
      <c r="A22" s="165" t="s">
        <v>48</v>
      </c>
      <c r="B22" s="166"/>
      <c r="C22" s="167">
        <v>12000</v>
      </c>
      <c r="D22" s="167"/>
      <c r="E22" s="167">
        <v>11500</v>
      </c>
      <c r="F22" s="167"/>
      <c r="G22" s="167">
        <v>8500</v>
      </c>
      <c r="H22" s="168"/>
      <c r="I22" s="156" t="s">
        <v>32</v>
      </c>
      <c r="J22" s="157"/>
      <c r="K22" s="158">
        <v>20510</v>
      </c>
      <c r="L22" s="159"/>
      <c r="M22" s="158">
        <v>20000</v>
      </c>
      <c r="N22" s="159"/>
      <c r="O22" s="158">
        <v>19500</v>
      </c>
      <c r="P22" s="160"/>
      <c r="R22" s="17">
        <v>1071</v>
      </c>
      <c r="S22" s="18">
        <v>45132</v>
      </c>
      <c r="T22" s="18">
        <f t="shared" si="1"/>
        <v>45146</v>
      </c>
    </row>
    <row r="23" spans="1:20" ht="14.25" customHeight="1">
      <c r="A23" s="125" t="s">
        <v>49</v>
      </c>
      <c r="B23" s="126"/>
      <c r="C23" s="127">
        <v>14000</v>
      </c>
      <c r="D23" s="127"/>
      <c r="E23" s="127" t="s">
        <v>25</v>
      </c>
      <c r="F23" s="127"/>
      <c r="G23" s="127">
        <v>9999</v>
      </c>
      <c r="H23" s="128"/>
      <c r="I23" s="152" t="s">
        <v>50</v>
      </c>
      <c r="J23" s="153"/>
      <c r="K23" s="135">
        <v>19000</v>
      </c>
      <c r="L23" s="154"/>
      <c r="M23" s="135">
        <v>18500</v>
      </c>
      <c r="N23" s="154"/>
      <c r="O23" s="135">
        <v>18000</v>
      </c>
      <c r="P23" s="155"/>
      <c r="R23" s="17">
        <v>1072</v>
      </c>
      <c r="S23" s="18">
        <v>45146</v>
      </c>
      <c r="T23" s="18">
        <f t="shared" si="1"/>
        <v>45163</v>
      </c>
    </row>
    <row r="24" spans="1:20" ht="14.25" customHeight="1" thickBot="1">
      <c r="A24" s="133" t="s">
        <v>51</v>
      </c>
      <c r="B24" s="134"/>
      <c r="C24" s="131">
        <v>11100</v>
      </c>
      <c r="D24" s="131"/>
      <c r="E24" s="131">
        <v>11000</v>
      </c>
      <c r="F24" s="131"/>
      <c r="G24" s="131">
        <v>8500</v>
      </c>
      <c r="H24" s="135"/>
      <c r="I24" s="173" t="s">
        <v>35</v>
      </c>
      <c r="J24" s="174"/>
      <c r="K24" s="169">
        <v>20300</v>
      </c>
      <c r="L24" s="170"/>
      <c r="M24" s="169">
        <v>18700</v>
      </c>
      <c r="N24" s="170"/>
      <c r="O24" s="169">
        <v>17000</v>
      </c>
      <c r="P24" s="171"/>
      <c r="R24" s="17">
        <v>1073</v>
      </c>
      <c r="S24" s="18">
        <v>45163</v>
      </c>
      <c r="T24" s="18">
        <f t="shared" si="1"/>
        <v>45177</v>
      </c>
    </row>
    <row r="25" spans="1:20" ht="14.25" customHeight="1" thickBot="1">
      <c r="A25" s="125" t="s">
        <v>52</v>
      </c>
      <c r="B25" s="126"/>
      <c r="C25" s="127">
        <v>12500</v>
      </c>
      <c r="D25" s="127"/>
      <c r="E25" s="127" t="s">
        <v>25</v>
      </c>
      <c r="F25" s="127"/>
      <c r="G25" s="127">
        <v>9200</v>
      </c>
      <c r="H25" s="128"/>
      <c r="I25" s="111" t="s">
        <v>53</v>
      </c>
      <c r="J25" s="112"/>
      <c r="K25" s="112"/>
      <c r="L25" s="112"/>
      <c r="M25" s="112"/>
      <c r="N25" s="112"/>
      <c r="O25" s="112"/>
      <c r="P25" s="172"/>
      <c r="R25" s="17">
        <v>1074</v>
      </c>
      <c r="S25" s="18">
        <v>45177</v>
      </c>
      <c r="T25" s="18">
        <f t="shared" si="1"/>
        <v>45194</v>
      </c>
    </row>
    <row r="26" spans="1:20" ht="14.25" customHeight="1">
      <c r="A26" s="133" t="s">
        <v>54</v>
      </c>
      <c r="B26" s="134"/>
      <c r="C26" s="131">
        <v>11100</v>
      </c>
      <c r="D26" s="131"/>
      <c r="E26" s="131">
        <v>11000</v>
      </c>
      <c r="F26" s="131"/>
      <c r="G26" s="131">
        <v>9500</v>
      </c>
      <c r="H26" s="135"/>
      <c r="I26" s="180" t="s">
        <v>55</v>
      </c>
      <c r="J26" s="181"/>
      <c r="K26" s="175" t="s">
        <v>56</v>
      </c>
      <c r="L26" s="176"/>
      <c r="M26" s="175" t="s">
        <v>25</v>
      </c>
      <c r="N26" s="176"/>
      <c r="O26" s="175">
        <v>27000</v>
      </c>
      <c r="P26" s="177"/>
      <c r="R26" s="17">
        <v>1075</v>
      </c>
      <c r="S26" s="18">
        <v>45194</v>
      </c>
      <c r="T26" s="18">
        <f t="shared" si="1"/>
        <v>45205</v>
      </c>
    </row>
    <row r="27" spans="1:20" ht="14.25" customHeight="1">
      <c r="A27" s="125" t="s">
        <v>36</v>
      </c>
      <c r="B27" s="126"/>
      <c r="C27" s="127">
        <v>13668</v>
      </c>
      <c r="D27" s="127"/>
      <c r="E27" s="127">
        <v>13000</v>
      </c>
      <c r="F27" s="127"/>
      <c r="G27" s="127">
        <v>9200</v>
      </c>
      <c r="H27" s="128"/>
      <c r="I27" s="136" t="s">
        <v>57</v>
      </c>
      <c r="J27" s="137"/>
      <c r="K27" s="123" t="s">
        <v>25</v>
      </c>
      <c r="L27" s="178"/>
      <c r="M27" s="123" t="s">
        <v>25</v>
      </c>
      <c r="N27" s="178"/>
      <c r="O27" s="123" t="s">
        <v>25</v>
      </c>
      <c r="P27" s="179"/>
      <c r="R27" s="17">
        <v>1076</v>
      </c>
      <c r="S27" s="18">
        <v>45205</v>
      </c>
      <c r="T27" s="18">
        <f t="shared" si="1"/>
        <v>45224</v>
      </c>
    </row>
    <row r="28" spans="1:20" ht="14.25" customHeight="1">
      <c r="A28" s="133" t="s">
        <v>58</v>
      </c>
      <c r="B28" s="134"/>
      <c r="C28" s="131">
        <v>10200</v>
      </c>
      <c r="D28" s="131"/>
      <c r="E28" s="131">
        <v>10000</v>
      </c>
      <c r="F28" s="131"/>
      <c r="G28" s="131">
        <v>9200</v>
      </c>
      <c r="H28" s="135"/>
      <c r="I28" s="136" t="s">
        <v>59</v>
      </c>
      <c r="J28" s="137"/>
      <c r="K28" s="123" t="s">
        <v>25</v>
      </c>
      <c r="L28" s="178"/>
      <c r="M28" s="123" t="s">
        <v>25</v>
      </c>
      <c r="N28" s="178"/>
      <c r="O28" s="123">
        <v>25000</v>
      </c>
      <c r="P28" s="179"/>
      <c r="R28" s="17">
        <v>1077</v>
      </c>
      <c r="S28" s="18">
        <v>45224</v>
      </c>
      <c r="T28" s="18">
        <f t="shared" si="1"/>
        <v>45238</v>
      </c>
    </row>
    <row r="29" spans="1:20" ht="14.25" customHeight="1" thickBot="1">
      <c r="A29" s="120" t="s">
        <v>60</v>
      </c>
      <c r="B29" s="121"/>
      <c r="C29" s="122">
        <v>13150</v>
      </c>
      <c r="D29" s="122"/>
      <c r="E29" s="122">
        <v>12900</v>
      </c>
      <c r="F29" s="122"/>
      <c r="G29" s="122">
        <v>9000</v>
      </c>
      <c r="H29" s="123"/>
      <c r="I29" s="173" t="s">
        <v>61</v>
      </c>
      <c r="J29" s="174"/>
      <c r="K29" s="169" t="s">
        <v>56</v>
      </c>
      <c r="L29" s="170"/>
      <c r="M29" s="169" t="s">
        <v>56</v>
      </c>
      <c r="N29" s="170"/>
      <c r="O29" s="169" t="s">
        <v>56</v>
      </c>
      <c r="P29" s="171"/>
      <c r="R29" s="20">
        <v>1078</v>
      </c>
      <c r="S29" s="18">
        <v>45238</v>
      </c>
      <c r="T29" s="18">
        <f t="shared" si="1"/>
        <v>45254</v>
      </c>
    </row>
    <row r="30" spans="1:20" ht="14.25" customHeight="1" thickBot="1">
      <c r="A30" s="146" t="s">
        <v>62</v>
      </c>
      <c r="B30" s="147"/>
      <c r="C30" s="141">
        <v>12500</v>
      </c>
      <c r="D30" s="141"/>
      <c r="E30" s="141">
        <v>11366</v>
      </c>
      <c r="F30" s="141"/>
      <c r="G30" s="141">
        <v>9000</v>
      </c>
      <c r="H30" s="186"/>
      <c r="I30" s="113" t="s">
        <v>63</v>
      </c>
      <c r="J30" s="114"/>
      <c r="K30" s="114"/>
      <c r="L30" s="114"/>
      <c r="M30" s="182" t="s">
        <v>17</v>
      </c>
      <c r="N30" s="182"/>
      <c r="O30" s="182" t="s">
        <v>19</v>
      </c>
      <c r="P30" s="183"/>
      <c r="R30" s="17">
        <v>1079</v>
      </c>
      <c r="S30" s="18">
        <v>45254</v>
      </c>
      <c r="T30" s="18">
        <f t="shared" si="1"/>
        <v>45268</v>
      </c>
    </row>
    <row r="31" spans="1:20" ht="14.25" customHeight="1" thickBot="1">
      <c r="A31" s="111" t="s">
        <v>64</v>
      </c>
      <c r="B31" s="112"/>
      <c r="C31" s="112"/>
      <c r="D31" s="112"/>
      <c r="E31" s="112"/>
      <c r="F31" s="112"/>
      <c r="G31" s="112"/>
      <c r="H31" s="112"/>
      <c r="I31" s="125" t="s">
        <v>65</v>
      </c>
      <c r="J31" s="126"/>
      <c r="K31" s="126"/>
      <c r="L31" s="126"/>
      <c r="M31" s="184">
        <v>280</v>
      </c>
      <c r="N31" s="184"/>
      <c r="O31" s="184">
        <v>160</v>
      </c>
      <c r="P31" s="185"/>
      <c r="R31" s="17">
        <v>1080</v>
      </c>
      <c r="S31" s="18">
        <v>45268</v>
      </c>
      <c r="T31" s="18">
        <f t="shared" si="1"/>
        <v>45282</v>
      </c>
    </row>
    <row r="32" spans="1:20" ht="14.25" customHeight="1" thickBot="1">
      <c r="A32" s="165" t="s">
        <v>55</v>
      </c>
      <c r="B32" s="166"/>
      <c r="C32" s="175">
        <v>24000</v>
      </c>
      <c r="D32" s="176"/>
      <c r="E32" s="175">
        <v>20000</v>
      </c>
      <c r="F32" s="176"/>
      <c r="G32" s="175">
        <v>15000</v>
      </c>
      <c r="H32" s="177"/>
      <c r="I32" s="148" t="s">
        <v>66</v>
      </c>
      <c r="J32" s="149"/>
      <c r="K32" s="149"/>
      <c r="L32" s="149"/>
      <c r="M32" s="187" t="s">
        <v>25</v>
      </c>
      <c r="N32" s="187"/>
      <c r="O32" s="187">
        <v>90</v>
      </c>
      <c r="P32" s="188"/>
      <c r="R32" s="17">
        <v>1081</v>
      </c>
      <c r="S32" s="18">
        <v>45282</v>
      </c>
      <c r="T32" s="18">
        <f t="shared" si="1"/>
        <v>0</v>
      </c>
    </row>
    <row r="33" spans="1:20" ht="14.25" customHeight="1" thickBot="1">
      <c r="A33" s="125" t="s">
        <v>52</v>
      </c>
      <c r="B33" s="126"/>
      <c r="C33" s="158">
        <v>24000</v>
      </c>
      <c r="D33" s="159"/>
      <c r="E33" s="158">
        <v>20000</v>
      </c>
      <c r="F33" s="159"/>
      <c r="G33" s="158">
        <v>15000</v>
      </c>
      <c r="H33" s="160"/>
      <c r="I33" s="113" t="s">
        <v>68</v>
      </c>
      <c r="J33" s="114"/>
      <c r="K33" s="114"/>
      <c r="L33" s="114"/>
      <c r="M33" s="182" t="s">
        <v>17</v>
      </c>
      <c r="N33" s="182"/>
      <c r="O33" s="182" t="s">
        <v>19</v>
      </c>
      <c r="P33" s="183"/>
      <c r="R33" s="17"/>
      <c r="S33" s="18"/>
      <c r="T33" s="17"/>
    </row>
    <row r="34" spans="1:20" ht="14.25" customHeight="1">
      <c r="A34" s="133" t="s">
        <v>54</v>
      </c>
      <c r="B34" s="134"/>
      <c r="C34" s="135">
        <v>23000</v>
      </c>
      <c r="D34" s="154"/>
      <c r="E34" s="135">
        <v>20000</v>
      </c>
      <c r="F34" s="154"/>
      <c r="G34" s="135" t="s">
        <v>25</v>
      </c>
      <c r="H34" s="155"/>
      <c r="I34" s="125" t="s">
        <v>65</v>
      </c>
      <c r="J34" s="126"/>
      <c r="K34" s="126"/>
      <c r="L34" s="126"/>
      <c r="M34" s="184">
        <v>343</v>
      </c>
      <c r="N34" s="184"/>
      <c r="O34" s="184">
        <v>170</v>
      </c>
      <c r="P34" s="185"/>
    </row>
    <row r="35" spans="1:20" ht="14.25" customHeight="1" thickBot="1">
      <c r="A35" s="146" t="s">
        <v>35</v>
      </c>
      <c r="B35" s="147"/>
      <c r="C35" s="169">
        <v>19000</v>
      </c>
      <c r="D35" s="170"/>
      <c r="E35" s="169">
        <v>15000</v>
      </c>
      <c r="F35" s="170"/>
      <c r="G35" s="169" t="s">
        <v>25</v>
      </c>
      <c r="H35" s="171"/>
      <c r="I35" s="189" t="s">
        <v>66</v>
      </c>
      <c r="J35" s="190"/>
      <c r="K35" s="190"/>
      <c r="L35" s="190"/>
      <c r="M35" s="191" t="s">
        <v>25</v>
      </c>
      <c r="N35" s="191"/>
      <c r="O35" s="191">
        <v>90</v>
      </c>
      <c r="P35" s="192"/>
    </row>
    <row r="36" spans="1:20" ht="14.25" customHeight="1" thickBot="1">
      <c r="A36" s="111" t="s">
        <v>69</v>
      </c>
      <c r="B36" s="112"/>
      <c r="C36" s="112"/>
      <c r="D36" s="112"/>
      <c r="E36" s="112"/>
      <c r="F36" s="112"/>
      <c r="G36" s="112"/>
      <c r="H36" s="172"/>
      <c r="I36" s="21" t="s">
        <v>70</v>
      </c>
      <c r="J36" s="22"/>
      <c r="K36" s="23"/>
      <c r="L36" s="23"/>
      <c r="M36" s="23"/>
      <c r="N36" s="23"/>
      <c r="O36" s="23"/>
      <c r="P36" s="24"/>
      <c r="S36" s="25"/>
    </row>
    <row r="37" spans="1:20" ht="13.8" customHeight="1">
      <c r="A37" s="193" t="s">
        <v>71</v>
      </c>
      <c r="B37" s="194"/>
      <c r="C37" s="195">
        <v>7500</v>
      </c>
      <c r="D37" s="196"/>
      <c r="E37" s="127">
        <v>7000</v>
      </c>
      <c r="F37" s="127"/>
      <c r="G37" s="184" t="s">
        <v>25</v>
      </c>
      <c r="H37" s="185"/>
      <c r="I37" s="26" t="s">
        <v>85</v>
      </c>
      <c r="J37" s="27"/>
      <c r="K37" s="28"/>
      <c r="L37" s="28"/>
      <c r="M37" s="28"/>
      <c r="N37" s="28"/>
      <c r="O37" s="28"/>
      <c r="P37" s="29"/>
    </row>
    <row r="38" spans="1:20" ht="13.8" customHeight="1" thickBot="1">
      <c r="A38" s="197" t="s">
        <v>35</v>
      </c>
      <c r="B38" s="198"/>
      <c r="C38" s="199">
        <v>9000</v>
      </c>
      <c r="D38" s="200"/>
      <c r="E38" s="150">
        <v>8000</v>
      </c>
      <c r="F38" s="150"/>
      <c r="G38" s="150">
        <v>7500</v>
      </c>
      <c r="H38" s="201"/>
      <c r="I38" s="26" t="s">
        <v>72</v>
      </c>
      <c r="J38" s="27"/>
      <c r="K38" s="28"/>
      <c r="L38" s="28"/>
      <c r="M38" s="28"/>
      <c r="N38" s="28"/>
      <c r="O38" s="28"/>
      <c r="P38" s="29"/>
    </row>
    <row r="39" spans="1:20" ht="13.8" customHeight="1" thickBot="1">
      <c r="A39" s="111" t="s">
        <v>73</v>
      </c>
      <c r="B39" s="112"/>
      <c r="C39" s="112"/>
      <c r="D39" s="112"/>
      <c r="E39" s="112"/>
      <c r="F39" s="112"/>
      <c r="G39" s="112"/>
      <c r="H39" s="172"/>
      <c r="I39" s="26" t="s">
        <v>74</v>
      </c>
      <c r="J39" s="27"/>
      <c r="K39" s="28"/>
      <c r="L39" s="28"/>
      <c r="M39" s="28"/>
      <c r="N39" s="28"/>
      <c r="O39" s="28"/>
      <c r="P39" s="29"/>
    </row>
    <row r="40" spans="1:20" ht="13.8" customHeight="1">
      <c r="A40" s="193" t="s">
        <v>71</v>
      </c>
      <c r="B40" s="194"/>
      <c r="C40" s="195">
        <v>10000</v>
      </c>
      <c r="D40" s="196"/>
      <c r="E40" s="127">
        <v>8000</v>
      </c>
      <c r="F40" s="127"/>
      <c r="G40" s="127" t="s">
        <v>25</v>
      </c>
      <c r="H40" s="129"/>
      <c r="I40" s="30"/>
      <c r="J40" s="31"/>
      <c r="K40" s="28"/>
      <c r="L40" s="28"/>
      <c r="M40" s="28"/>
      <c r="N40" s="28"/>
      <c r="O40" s="28"/>
      <c r="P40" s="29"/>
    </row>
    <row r="41" spans="1:20" ht="13.8" customHeight="1" thickBot="1">
      <c r="A41" s="197" t="s">
        <v>35</v>
      </c>
      <c r="B41" s="198"/>
      <c r="C41" s="199">
        <v>12500</v>
      </c>
      <c r="D41" s="200"/>
      <c r="E41" s="202">
        <v>12000</v>
      </c>
      <c r="F41" s="202"/>
      <c r="G41" s="202">
        <v>10000</v>
      </c>
      <c r="H41" s="203"/>
      <c r="I41" s="32"/>
      <c r="J41" s="33"/>
      <c r="K41" s="34"/>
      <c r="L41" s="34"/>
      <c r="M41" s="34"/>
      <c r="N41" s="34"/>
      <c r="O41" s="34"/>
      <c r="P41" s="35"/>
    </row>
    <row r="42" spans="1:20" ht="14.25" customHeight="1">
      <c r="A42" s="222" t="s">
        <v>75</v>
      </c>
      <c r="B42" s="223"/>
      <c r="C42" s="223"/>
      <c r="D42" s="223"/>
      <c r="E42" s="223"/>
      <c r="F42" s="223"/>
      <c r="G42" s="223"/>
      <c r="H42" s="223"/>
      <c r="I42" s="226" t="s">
        <v>76</v>
      </c>
      <c r="J42" s="226"/>
      <c r="K42" s="226"/>
      <c r="L42" s="228">
        <f>VLOOKUP(E1,R4:T33,3)</f>
        <v>45114</v>
      </c>
      <c r="M42" s="228"/>
      <c r="N42" s="228"/>
      <c r="O42" s="230" t="s">
        <v>77</v>
      </c>
      <c r="P42" s="231"/>
    </row>
    <row r="43" spans="1:20" ht="14.25" customHeight="1" thickBot="1">
      <c r="A43" s="224"/>
      <c r="B43" s="225"/>
      <c r="C43" s="225"/>
      <c r="D43" s="225"/>
      <c r="E43" s="225"/>
      <c r="F43" s="225"/>
      <c r="G43" s="225"/>
      <c r="H43" s="225"/>
      <c r="I43" s="227"/>
      <c r="J43" s="227"/>
      <c r="K43" s="227"/>
      <c r="L43" s="229"/>
      <c r="M43" s="229"/>
      <c r="N43" s="229"/>
      <c r="O43" s="232"/>
      <c r="P43" s="233"/>
    </row>
    <row r="44" spans="1:20" ht="14.25" customHeight="1">
      <c r="A44" s="234" t="s">
        <v>97</v>
      </c>
      <c r="B44" s="235"/>
      <c r="C44" s="235"/>
      <c r="D44" s="235"/>
      <c r="E44" s="235"/>
      <c r="F44" s="235"/>
      <c r="G44" s="235"/>
      <c r="H44" s="235"/>
      <c r="I44" s="235"/>
      <c r="J44" s="235"/>
      <c r="K44" s="235"/>
      <c r="L44" s="235"/>
      <c r="M44" s="235"/>
      <c r="N44" s="235"/>
      <c r="O44" s="235"/>
      <c r="P44" s="236"/>
    </row>
    <row r="45" spans="1:20">
      <c r="A45" s="204"/>
      <c r="B45" s="205"/>
      <c r="C45" s="205"/>
      <c r="D45" s="205"/>
      <c r="E45" s="205"/>
      <c r="F45" s="205"/>
      <c r="G45" s="205"/>
      <c r="H45" s="205"/>
      <c r="I45" s="205"/>
      <c r="J45" s="205"/>
      <c r="K45" s="205"/>
      <c r="L45" s="205"/>
      <c r="M45" s="205"/>
      <c r="N45" s="205"/>
      <c r="O45" s="205"/>
      <c r="P45" s="206"/>
    </row>
    <row r="46" spans="1:20" ht="21.6" customHeight="1">
      <c r="A46" s="237"/>
      <c r="B46" s="238"/>
      <c r="C46" s="238"/>
      <c r="D46" s="238"/>
      <c r="E46" s="238"/>
      <c r="F46" s="238"/>
      <c r="G46" s="238"/>
      <c r="H46" s="238"/>
      <c r="I46" s="238"/>
      <c r="J46" s="238"/>
      <c r="K46" s="238"/>
      <c r="L46" s="238"/>
      <c r="M46" s="238"/>
      <c r="N46" s="238"/>
      <c r="O46" s="238"/>
      <c r="P46" s="239"/>
    </row>
    <row r="47" spans="1:20" ht="14.25" customHeight="1">
      <c r="A47" s="249" t="s">
        <v>88</v>
      </c>
      <c r="B47" s="250"/>
      <c r="C47" s="250"/>
      <c r="D47" s="250"/>
      <c r="E47" s="250"/>
      <c r="F47" s="250"/>
      <c r="G47" s="250"/>
      <c r="H47" s="250"/>
      <c r="I47" s="250"/>
      <c r="J47" s="250"/>
      <c r="K47" s="250"/>
      <c r="L47" s="250"/>
      <c r="M47" s="250"/>
      <c r="N47" s="250"/>
      <c r="O47" s="250"/>
      <c r="P47" s="251"/>
    </row>
    <row r="48" spans="1:20" ht="14.25" customHeight="1">
      <c r="A48" s="252"/>
      <c r="B48" s="253"/>
      <c r="C48" s="253"/>
      <c r="D48" s="253"/>
      <c r="E48" s="253"/>
      <c r="F48" s="253"/>
      <c r="G48" s="253"/>
      <c r="H48" s="253"/>
      <c r="I48" s="253"/>
      <c r="J48" s="253"/>
      <c r="K48" s="253"/>
      <c r="L48" s="253"/>
      <c r="M48" s="253"/>
      <c r="N48" s="253"/>
      <c r="O48" s="253"/>
      <c r="P48" s="254"/>
    </row>
    <row r="49" spans="1:16">
      <c r="A49" s="255"/>
      <c r="B49" s="256"/>
      <c r="C49" s="256"/>
      <c r="D49" s="256"/>
      <c r="E49" s="256"/>
      <c r="F49" s="256"/>
      <c r="G49" s="256"/>
      <c r="H49" s="256"/>
      <c r="I49" s="256"/>
      <c r="J49" s="256"/>
      <c r="K49" s="256"/>
      <c r="L49" s="256"/>
      <c r="M49" s="256"/>
      <c r="N49" s="256"/>
      <c r="O49" s="256"/>
      <c r="P49" s="257"/>
    </row>
    <row r="50" spans="1:16">
      <c r="A50" s="204" t="s">
        <v>96</v>
      </c>
      <c r="B50" s="205"/>
      <c r="C50" s="205"/>
      <c r="D50" s="205"/>
      <c r="E50" s="205"/>
      <c r="F50" s="205"/>
      <c r="G50" s="205"/>
      <c r="H50" s="205"/>
      <c r="I50" s="205"/>
      <c r="J50" s="205"/>
      <c r="K50" s="205"/>
      <c r="L50" s="205"/>
      <c r="M50" s="205"/>
      <c r="N50" s="205"/>
      <c r="O50" s="205"/>
      <c r="P50" s="206"/>
    </row>
    <row r="51" spans="1:16" ht="14.25" customHeight="1">
      <c r="A51" s="207" t="s">
        <v>80</v>
      </c>
      <c r="B51" s="208"/>
      <c r="C51" s="208"/>
      <c r="D51" s="208"/>
      <c r="E51" s="208"/>
      <c r="F51" s="208"/>
      <c r="G51" s="208"/>
      <c r="H51" s="208"/>
      <c r="I51" s="208"/>
      <c r="J51" s="208"/>
      <c r="K51" s="208"/>
      <c r="L51" s="208"/>
      <c r="M51" s="208"/>
      <c r="N51" s="208"/>
      <c r="O51" s="208"/>
      <c r="P51" s="209"/>
    </row>
    <row r="52" spans="1:16" ht="17.399999999999999" customHeight="1">
      <c r="A52" s="210"/>
      <c r="B52" s="211"/>
      <c r="C52" s="211"/>
      <c r="D52" s="211"/>
      <c r="E52" s="211"/>
      <c r="F52" s="211"/>
      <c r="G52" s="211"/>
      <c r="H52" s="211"/>
      <c r="I52" s="211"/>
      <c r="J52" s="211"/>
      <c r="K52" s="211"/>
      <c r="L52" s="211"/>
      <c r="M52" s="211"/>
      <c r="N52" s="211"/>
      <c r="O52" s="211"/>
      <c r="P52" s="212"/>
    </row>
    <row r="53" spans="1:16" ht="9" customHeight="1">
      <c r="A53" s="213" t="s">
        <v>81</v>
      </c>
      <c r="B53" s="214"/>
      <c r="C53" s="214"/>
      <c r="D53" s="214"/>
      <c r="E53" s="214"/>
      <c r="F53" s="214"/>
      <c r="G53" s="214"/>
      <c r="H53" s="214"/>
      <c r="I53" s="214"/>
      <c r="J53" s="214"/>
      <c r="K53" s="214"/>
      <c r="L53" s="214"/>
      <c r="M53" s="214"/>
      <c r="N53" s="214"/>
      <c r="O53" s="214"/>
      <c r="P53" s="215"/>
    </row>
    <row r="54" spans="1:16" ht="6.6" customHeight="1">
      <c r="A54" s="216"/>
      <c r="B54" s="217"/>
      <c r="C54" s="217"/>
      <c r="D54" s="217"/>
      <c r="E54" s="217"/>
      <c r="F54" s="217"/>
      <c r="G54" s="217"/>
      <c r="H54" s="217"/>
      <c r="I54" s="217"/>
      <c r="J54" s="217"/>
      <c r="K54" s="217"/>
      <c r="L54" s="217"/>
      <c r="M54" s="217"/>
      <c r="N54" s="217"/>
      <c r="O54" s="217"/>
      <c r="P54" s="218"/>
    </row>
    <row r="55" spans="1:16" ht="14.25" customHeight="1">
      <c r="A55" s="36" t="s">
        <v>82</v>
      </c>
      <c r="B55" s="28"/>
      <c r="C55" s="28"/>
      <c r="D55" s="28"/>
      <c r="E55" s="28"/>
      <c r="F55" s="28"/>
      <c r="G55" s="28"/>
      <c r="H55" s="28"/>
      <c r="I55" s="28"/>
      <c r="J55" s="28"/>
      <c r="K55" s="28"/>
      <c r="L55" s="28"/>
      <c r="M55" s="28"/>
      <c r="N55" s="28"/>
      <c r="O55" s="28"/>
      <c r="P55" s="29"/>
    </row>
    <row r="56" spans="1:16" ht="14.25" customHeight="1" thickBot="1">
      <c r="A56" s="258" t="s">
        <v>83</v>
      </c>
      <c r="B56" s="259"/>
      <c r="C56" s="259"/>
      <c r="D56" s="259"/>
      <c r="E56" s="259"/>
      <c r="F56" s="259"/>
      <c r="G56" s="259"/>
      <c r="H56" s="259"/>
      <c r="I56" s="259"/>
      <c r="J56" s="259"/>
      <c r="K56" s="259"/>
      <c r="L56" s="259"/>
      <c r="M56" s="259"/>
      <c r="N56" s="259"/>
      <c r="O56" s="259"/>
      <c r="P56" s="260"/>
    </row>
    <row r="57" spans="1:16" ht="16.8" customHeight="1">
      <c r="A57" s="37" t="s">
        <v>84</v>
      </c>
      <c r="B57" s="38"/>
      <c r="C57" s="38"/>
      <c r="D57" s="38"/>
      <c r="E57" s="38"/>
      <c r="F57" s="38"/>
      <c r="G57" s="38"/>
      <c r="H57" s="38"/>
      <c r="I57" s="38"/>
      <c r="J57" s="38"/>
      <c r="K57" s="38"/>
      <c r="L57" s="38"/>
      <c r="M57" s="38"/>
      <c r="N57" s="38"/>
      <c r="O57" s="38"/>
      <c r="P57" s="38"/>
    </row>
  </sheetData>
  <mergeCells count="264">
    <mergeCell ref="A1:C1"/>
    <mergeCell ref="E1:F1"/>
    <mergeCell ref="H1:K2"/>
    <mergeCell ref="D2:G2"/>
    <mergeCell ref="L2:P2"/>
    <mergeCell ref="A3:B4"/>
    <mergeCell ref="C3:D3"/>
    <mergeCell ref="E3:F3"/>
    <mergeCell ref="M3:P3"/>
    <mergeCell ref="C4:D4"/>
    <mergeCell ref="E4:F4"/>
    <mergeCell ref="M4:P4"/>
    <mergeCell ref="A5:H5"/>
    <mergeCell ref="I5:P5"/>
    <mergeCell ref="A6:B6"/>
    <mergeCell ref="C6:D6"/>
    <mergeCell ref="E6:F6"/>
    <mergeCell ref="G6:H6"/>
    <mergeCell ref="I6:J6"/>
    <mergeCell ref="K6:L6"/>
    <mergeCell ref="M6:N6"/>
    <mergeCell ref="O6:P6"/>
    <mergeCell ref="A7:B7"/>
    <mergeCell ref="C7:D7"/>
    <mergeCell ref="E7:F7"/>
    <mergeCell ref="G7:H7"/>
    <mergeCell ref="I7:J7"/>
    <mergeCell ref="K7:L7"/>
    <mergeCell ref="M7:N7"/>
    <mergeCell ref="O7:P7"/>
    <mergeCell ref="M8:N8"/>
    <mergeCell ref="O8:P8"/>
    <mergeCell ref="A9:B9"/>
    <mergeCell ref="C9:D9"/>
    <mergeCell ref="E9:F9"/>
    <mergeCell ref="G9:H9"/>
    <mergeCell ref="I9:J9"/>
    <mergeCell ref="K9:L9"/>
    <mergeCell ref="M9:N9"/>
    <mergeCell ref="O9:P9"/>
    <mergeCell ref="A8:B8"/>
    <mergeCell ref="C8:D8"/>
    <mergeCell ref="E8:F8"/>
    <mergeCell ref="G8:H8"/>
    <mergeCell ref="I8:J8"/>
    <mergeCell ref="K8:L8"/>
    <mergeCell ref="M10:N10"/>
    <mergeCell ref="O10:P10"/>
    <mergeCell ref="A11:B11"/>
    <mergeCell ref="C11:D11"/>
    <mergeCell ref="E11:F11"/>
    <mergeCell ref="G11:H11"/>
    <mergeCell ref="I11:J11"/>
    <mergeCell ref="K11:L11"/>
    <mergeCell ref="M11:N11"/>
    <mergeCell ref="O11:P11"/>
    <mergeCell ref="A10:B10"/>
    <mergeCell ref="C10:D10"/>
    <mergeCell ref="E10:F10"/>
    <mergeCell ref="G10:H10"/>
    <mergeCell ref="I10:J10"/>
    <mergeCell ref="K10:L10"/>
    <mergeCell ref="M12:N12"/>
    <mergeCell ref="O12:P12"/>
    <mergeCell ref="A13:B13"/>
    <mergeCell ref="C13:D13"/>
    <mergeCell ref="E13:F13"/>
    <mergeCell ref="G13:H13"/>
    <mergeCell ref="I13:J13"/>
    <mergeCell ref="K13:L13"/>
    <mergeCell ref="M13:N13"/>
    <mergeCell ref="O13:P13"/>
    <mergeCell ref="A12:B12"/>
    <mergeCell ref="C12:D12"/>
    <mergeCell ref="E12:F12"/>
    <mergeCell ref="G12:H12"/>
    <mergeCell ref="I12:J12"/>
    <mergeCell ref="K12:L12"/>
    <mergeCell ref="M14:N14"/>
    <mergeCell ref="O14:P14"/>
    <mergeCell ref="A15:B15"/>
    <mergeCell ref="C15:D15"/>
    <mergeCell ref="E15:F15"/>
    <mergeCell ref="G15:H15"/>
    <mergeCell ref="I15:P15"/>
    <mergeCell ref="A14:B14"/>
    <mergeCell ref="C14:D14"/>
    <mergeCell ref="E14:F14"/>
    <mergeCell ref="G14:H14"/>
    <mergeCell ref="I14:J14"/>
    <mergeCell ref="K14:L14"/>
    <mergeCell ref="M16:N16"/>
    <mergeCell ref="O16:P16"/>
    <mergeCell ref="A17:B17"/>
    <mergeCell ref="C17:D17"/>
    <mergeCell ref="E17:F17"/>
    <mergeCell ref="G17:H17"/>
    <mergeCell ref="I17:J17"/>
    <mergeCell ref="K17:L17"/>
    <mergeCell ref="M17:N17"/>
    <mergeCell ref="O17:P17"/>
    <mergeCell ref="A16:B16"/>
    <mergeCell ref="C16:D16"/>
    <mergeCell ref="E16:F16"/>
    <mergeCell ref="G16:H16"/>
    <mergeCell ref="I16:J16"/>
    <mergeCell ref="K16:L16"/>
    <mergeCell ref="M18:N18"/>
    <mergeCell ref="O18:P18"/>
    <mergeCell ref="A19:H19"/>
    <mergeCell ref="I19:J19"/>
    <mergeCell ref="K19:L19"/>
    <mergeCell ref="M19:N19"/>
    <mergeCell ref="O19:P19"/>
    <mergeCell ref="A18:B18"/>
    <mergeCell ref="C18:D18"/>
    <mergeCell ref="E18:F18"/>
    <mergeCell ref="G18:H18"/>
    <mergeCell ref="I18:J18"/>
    <mergeCell ref="K18:L18"/>
    <mergeCell ref="M20:N20"/>
    <mergeCell ref="O20:P20"/>
    <mergeCell ref="A21:B21"/>
    <mergeCell ref="C21:D21"/>
    <mergeCell ref="E21:F21"/>
    <mergeCell ref="G21:H21"/>
    <mergeCell ref="I21:J21"/>
    <mergeCell ref="K21:L21"/>
    <mergeCell ref="M21:N21"/>
    <mergeCell ref="O21:P21"/>
    <mergeCell ref="A20:B20"/>
    <mergeCell ref="C20:D20"/>
    <mergeCell ref="E20:F20"/>
    <mergeCell ref="G20:H20"/>
    <mergeCell ref="I20:J20"/>
    <mergeCell ref="K20:L20"/>
    <mergeCell ref="M22:N22"/>
    <mergeCell ref="O22:P22"/>
    <mergeCell ref="A23:B23"/>
    <mergeCell ref="C23:D23"/>
    <mergeCell ref="E23:F23"/>
    <mergeCell ref="G23:H23"/>
    <mergeCell ref="I23:J23"/>
    <mergeCell ref="K23:L23"/>
    <mergeCell ref="M23:N23"/>
    <mergeCell ref="O23:P23"/>
    <mergeCell ref="A22:B22"/>
    <mergeCell ref="C22:D22"/>
    <mergeCell ref="E22:F22"/>
    <mergeCell ref="G22:H22"/>
    <mergeCell ref="I22:J22"/>
    <mergeCell ref="K22:L22"/>
    <mergeCell ref="M24:N24"/>
    <mergeCell ref="O24:P24"/>
    <mergeCell ref="A25:B25"/>
    <mergeCell ref="C25:D25"/>
    <mergeCell ref="E25:F25"/>
    <mergeCell ref="G25:H25"/>
    <mergeCell ref="I25:P25"/>
    <mergeCell ref="A24:B24"/>
    <mergeCell ref="C24:D24"/>
    <mergeCell ref="E24:F24"/>
    <mergeCell ref="G24:H24"/>
    <mergeCell ref="I24:J24"/>
    <mergeCell ref="K24:L24"/>
    <mergeCell ref="M26:N26"/>
    <mergeCell ref="O26:P26"/>
    <mergeCell ref="A27:B27"/>
    <mergeCell ref="C27:D27"/>
    <mergeCell ref="E27:F27"/>
    <mergeCell ref="G27:H27"/>
    <mergeCell ref="I27:J27"/>
    <mergeCell ref="K27:L27"/>
    <mergeCell ref="M27:N27"/>
    <mergeCell ref="O27:P27"/>
    <mergeCell ref="A26:B26"/>
    <mergeCell ref="C26:D26"/>
    <mergeCell ref="E26:F26"/>
    <mergeCell ref="G26:H26"/>
    <mergeCell ref="I26:J26"/>
    <mergeCell ref="K26:L26"/>
    <mergeCell ref="M28:N28"/>
    <mergeCell ref="O28:P28"/>
    <mergeCell ref="A29:B29"/>
    <mergeCell ref="C29:D29"/>
    <mergeCell ref="E29:F29"/>
    <mergeCell ref="G29:H29"/>
    <mergeCell ref="I29:J29"/>
    <mergeCell ref="K29:L29"/>
    <mergeCell ref="M29:N29"/>
    <mergeCell ref="O29:P29"/>
    <mergeCell ref="A28:B28"/>
    <mergeCell ref="C28:D28"/>
    <mergeCell ref="E28:F28"/>
    <mergeCell ref="G28:H28"/>
    <mergeCell ref="I28:J28"/>
    <mergeCell ref="K28:L28"/>
    <mergeCell ref="O30:P30"/>
    <mergeCell ref="A31:H31"/>
    <mergeCell ref="I31:L31"/>
    <mergeCell ref="M31:N31"/>
    <mergeCell ref="O31:P31"/>
    <mergeCell ref="A32:B32"/>
    <mergeCell ref="C32:D32"/>
    <mergeCell ref="E32:F32"/>
    <mergeCell ref="G32:H32"/>
    <mergeCell ref="I32:L32"/>
    <mergeCell ref="A30:B30"/>
    <mergeCell ref="C30:D30"/>
    <mergeCell ref="E30:F30"/>
    <mergeCell ref="G30:H30"/>
    <mergeCell ref="I30:L30"/>
    <mergeCell ref="M30:N30"/>
    <mergeCell ref="M32:N32"/>
    <mergeCell ref="O32:P32"/>
    <mergeCell ref="A33:B33"/>
    <mergeCell ref="C33:D33"/>
    <mergeCell ref="E33:F33"/>
    <mergeCell ref="G33:H33"/>
    <mergeCell ref="I33:L33"/>
    <mergeCell ref="M33:N33"/>
    <mergeCell ref="O33:P33"/>
    <mergeCell ref="O34:P34"/>
    <mergeCell ref="A35:B35"/>
    <mergeCell ref="C35:D35"/>
    <mergeCell ref="E35:F35"/>
    <mergeCell ref="G35:H35"/>
    <mergeCell ref="I35:L35"/>
    <mergeCell ref="M35:N35"/>
    <mergeCell ref="O35:P35"/>
    <mergeCell ref="A34:B34"/>
    <mergeCell ref="C34:D34"/>
    <mergeCell ref="E34:F34"/>
    <mergeCell ref="G34:H34"/>
    <mergeCell ref="I34:L34"/>
    <mergeCell ref="M34:N34"/>
    <mergeCell ref="A36:H36"/>
    <mergeCell ref="A37:B37"/>
    <mergeCell ref="C37:D37"/>
    <mergeCell ref="E37:F37"/>
    <mergeCell ref="G37:H37"/>
    <mergeCell ref="A38:B38"/>
    <mergeCell ref="C38:D38"/>
    <mergeCell ref="E38:F38"/>
    <mergeCell ref="G38:H38"/>
    <mergeCell ref="A39:H39"/>
    <mergeCell ref="A40:B40"/>
    <mergeCell ref="C40:D40"/>
    <mergeCell ref="E40:F40"/>
    <mergeCell ref="G40:H40"/>
    <mergeCell ref="A41:B41"/>
    <mergeCell ref="C41:D41"/>
    <mergeCell ref="E41:F41"/>
    <mergeCell ref="G41:H41"/>
    <mergeCell ref="A50:P50"/>
    <mergeCell ref="A51:P52"/>
    <mergeCell ref="A53:P54"/>
    <mergeCell ref="A56:P56"/>
    <mergeCell ref="A42:H43"/>
    <mergeCell ref="I42:K43"/>
    <mergeCell ref="L42:N43"/>
    <mergeCell ref="O42:P43"/>
    <mergeCell ref="A44:P46"/>
    <mergeCell ref="A47:P49"/>
  </mergeCells>
  <phoneticPr fontId="4"/>
  <dataValidations count="1">
    <dataValidation type="list" allowBlank="1" showInputMessage="1" showErrorMessage="1" sqref="G3:G4" xr:uid="{2182E993-26F0-43FE-9766-AB688AB40E30}">
      <formula1>$Q$4:$Q$6</formula1>
    </dataValidation>
  </dataValidations>
  <printOptions horizontalCentered="1" verticalCentered="1"/>
  <pageMargins left="0.39370078740157483" right="0.19685039370078741" top="0.35433070866141736" bottom="0.15748031496062992" header="0.31496062992125984" footer="0.31496062992125984"/>
  <pageSetup paperSize="9" scale="94" fitToWidth="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D037DB-1F9B-47E3-92BC-33866A53471C}">
  <sheetPr>
    <pageSetUpPr fitToPage="1"/>
  </sheetPr>
  <dimension ref="A1:T57"/>
  <sheetViews>
    <sheetView showGridLines="0" view="pageBreakPreview" topLeftCell="A31" zoomScaleNormal="100" zoomScaleSheetLayoutView="100" workbookViewId="0">
      <selection activeCell="R41" sqref="R41"/>
    </sheetView>
  </sheetViews>
  <sheetFormatPr defaultRowHeight="18"/>
  <cols>
    <col min="1" max="1" width="5.09765625" customWidth="1"/>
    <col min="2" max="2" width="5.59765625" customWidth="1"/>
    <col min="3" max="8" width="6" customWidth="1"/>
    <col min="9" max="9" width="4.5" customWidth="1"/>
    <col min="10" max="10" width="6.09765625" customWidth="1"/>
    <col min="11" max="16" width="6.296875" customWidth="1"/>
    <col min="17" max="17" width="9.3984375" customWidth="1"/>
    <col min="19" max="19" width="22.5" bestFit="1" customWidth="1"/>
    <col min="20" max="20" width="11.59765625" bestFit="1" customWidth="1"/>
  </cols>
  <sheetData>
    <row r="1" spans="1:20" ht="28.2">
      <c r="A1" s="97" t="s">
        <v>0</v>
      </c>
      <c r="B1" s="97"/>
      <c r="C1" s="97"/>
      <c r="D1" s="1" t="s">
        <v>1</v>
      </c>
      <c r="E1" s="98">
        <v>1070</v>
      </c>
      <c r="F1" s="98"/>
      <c r="G1" s="2" t="s">
        <v>2</v>
      </c>
      <c r="H1" s="263"/>
      <c r="I1" s="263"/>
      <c r="J1" s="263"/>
      <c r="K1" s="263"/>
      <c r="L1" s="3" t="s">
        <v>3</v>
      </c>
      <c r="M1" s="3"/>
      <c r="N1" s="3"/>
      <c r="O1" s="3"/>
      <c r="P1" s="3"/>
    </row>
    <row r="2" spans="1:20" ht="14.4" customHeight="1" thickBot="1">
      <c r="A2" s="4"/>
      <c r="B2" s="5"/>
      <c r="C2" s="6"/>
      <c r="D2" s="101">
        <f>VLOOKUP(E1,R4:T33,2,0)</f>
        <v>45114</v>
      </c>
      <c r="E2" s="101"/>
      <c r="F2" s="101"/>
      <c r="G2" s="101"/>
      <c r="H2" s="264"/>
      <c r="I2" s="264"/>
      <c r="J2" s="264"/>
      <c r="K2" s="264"/>
      <c r="L2" s="102" t="s">
        <v>4</v>
      </c>
      <c r="M2" s="102"/>
      <c r="N2" s="102"/>
      <c r="O2" s="102"/>
      <c r="P2" s="102"/>
    </row>
    <row r="3" spans="1:20" ht="14.25" customHeight="1">
      <c r="A3" s="103" t="s">
        <v>5</v>
      </c>
      <c r="B3" s="104"/>
      <c r="C3" s="107" t="s">
        <v>6</v>
      </c>
      <c r="D3" s="107"/>
      <c r="E3" s="108">
        <v>11864</v>
      </c>
      <c r="F3" s="108"/>
      <c r="G3" s="7" t="s">
        <v>13</v>
      </c>
      <c r="H3" s="8">
        <v>461</v>
      </c>
      <c r="I3" s="9" t="s">
        <v>8</v>
      </c>
      <c r="J3" s="7"/>
      <c r="K3" s="10"/>
      <c r="L3" s="11"/>
      <c r="M3" s="102" t="s">
        <v>9</v>
      </c>
      <c r="N3" s="102"/>
      <c r="O3" s="102"/>
      <c r="P3" s="102"/>
    </row>
    <row r="4" spans="1:20" ht="14.25" customHeight="1" thickBot="1">
      <c r="A4" s="105"/>
      <c r="B4" s="106"/>
      <c r="C4" s="109" t="s">
        <v>10</v>
      </c>
      <c r="D4" s="109"/>
      <c r="E4" s="110">
        <v>17778</v>
      </c>
      <c r="F4" s="110"/>
      <c r="G4" s="12" t="s">
        <v>13</v>
      </c>
      <c r="H4" s="13">
        <v>783</v>
      </c>
      <c r="I4" s="14" t="s">
        <v>11</v>
      </c>
      <c r="J4" s="12"/>
      <c r="K4" s="15"/>
      <c r="L4" s="16"/>
      <c r="M4" s="102" t="s">
        <v>12</v>
      </c>
      <c r="N4" s="102"/>
      <c r="O4" s="102"/>
      <c r="P4" s="102"/>
      <c r="Q4" s="17" t="s">
        <v>13</v>
      </c>
      <c r="R4" s="17">
        <v>1053</v>
      </c>
      <c r="S4" s="18">
        <v>44859</v>
      </c>
      <c r="T4" s="18">
        <f t="shared" ref="T4:T19" si="0">S5</f>
        <v>44873</v>
      </c>
    </row>
    <row r="5" spans="1:20" ht="14.25" customHeight="1" thickBot="1">
      <c r="A5" s="111" t="s">
        <v>14</v>
      </c>
      <c r="B5" s="112"/>
      <c r="C5" s="112"/>
      <c r="D5" s="112"/>
      <c r="E5" s="112"/>
      <c r="F5" s="112"/>
      <c r="G5" s="112"/>
      <c r="H5" s="112"/>
      <c r="I5" s="113" t="s">
        <v>15</v>
      </c>
      <c r="J5" s="114"/>
      <c r="K5" s="114"/>
      <c r="L5" s="114"/>
      <c r="M5" s="114"/>
      <c r="N5" s="114"/>
      <c r="O5" s="114"/>
      <c r="P5" s="115"/>
      <c r="Q5" s="17" t="s">
        <v>7</v>
      </c>
      <c r="R5" s="17">
        <v>1054</v>
      </c>
      <c r="S5" s="18">
        <v>44873</v>
      </c>
      <c r="T5" s="18">
        <f t="shared" si="0"/>
        <v>44890</v>
      </c>
    </row>
    <row r="6" spans="1:20" ht="14.25" customHeight="1">
      <c r="A6" s="116" t="s">
        <v>16</v>
      </c>
      <c r="B6" s="117"/>
      <c r="C6" s="117" t="s">
        <v>17</v>
      </c>
      <c r="D6" s="117"/>
      <c r="E6" s="117" t="s">
        <v>18</v>
      </c>
      <c r="F6" s="117"/>
      <c r="G6" s="117" t="s">
        <v>19</v>
      </c>
      <c r="H6" s="118"/>
      <c r="I6" s="116" t="s">
        <v>16</v>
      </c>
      <c r="J6" s="117"/>
      <c r="K6" s="117" t="s">
        <v>17</v>
      </c>
      <c r="L6" s="117"/>
      <c r="M6" s="117" t="s">
        <v>20</v>
      </c>
      <c r="N6" s="117"/>
      <c r="O6" s="117" t="s">
        <v>19</v>
      </c>
      <c r="P6" s="119"/>
      <c r="Q6" s="17" t="s">
        <v>21</v>
      </c>
      <c r="R6" s="17">
        <v>1055</v>
      </c>
      <c r="S6" s="18">
        <v>44890</v>
      </c>
      <c r="T6" s="18">
        <f t="shared" si="0"/>
        <v>44903</v>
      </c>
    </row>
    <row r="7" spans="1:20" ht="14.25" customHeight="1">
      <c r="A7" s="120" t="s">
        <v>22</v>
      </c>
      <c r="B7" s="121"/>
      <c r="C7" s="122">
        <v>8500</v>
      </c>
      <c r="D7" s="122"/>
      <c r="E7" s="122">
        <v>8000</v>
      </c>
      <c r="F7" s="122"/>
      <c r="G7" s="122" t="s">
        <v>25</v>
      </c>
      <c r="H7" s="123"/>
      <c r="I7" s="120" t="s">
        <v>22</v>
      </c>
      <c r="J7" s="121"/>
      <c r="K7" s="122">
        <v>8000</v>
      </c>
      <c r="L7" s="122"/>
      <c r="M7" s="122">
        <v>7500</v>
      </c>
      <c r="N7" s="122"/>
      <c r="O7" s="122">
        <v>7000</v>
      </c>
      <c r="P7" s="124"/>
      <c r="R7" s="17">
        <v>1056</v>
      </c>
      <c r="S7" s="18">
        <v>44903</v>
      </c>
      <c r="T7" s="18">
        <f t="shared" si="0"/>
        <v>44918</v>
      </c>
    </row>
    <row r="8" spans="1:20" ht="14.25" customHeight="1">
      <c r="A8" s="130" t="s">
        <v>23</v>
      </c>
      <c r="B8" s="121"/>
      <c r="C8" s="122">
        <v>13000</v>
      </c>
      <c r="D8" s="122"/>
      <c r="E8" s="122">
        <v>12000</v>
      </c>
      <c r="F8" s="122"/>
      <c r="G8" s="122">
        <v>8500</v>
      </c>
      <c r="H8" s="123"/>
      <c r="I8" s="120" t="s">
        <v>23</v>
      </c>
      <c r="J8" s="121"/>
      <c r="K8" s="122">
        <v>10000</v>
      </c>
      <c r="L8" s="122"/>
      <c r="M8" s="122">
        <v>9500</v>
      </c>
      <c r="N8" s="122"/>
      <c r="O8" s="122">
        <v>8000</v>
      </c>
      <c r="P8" s="124"/>
      <c r="R8" s="17">
        <v>1057</v>
      </c>
      <c r="S8" s="18">
        <v>44918</v>
      </c>
      <c r="T8" s="18">
        <f t="shared" si="0"/>
        <v>44936</v>
      </c>
    </row>
    <row r="9" spans="1:20" ht="14.25" customHeight="1">
      <c r="A9" s="125" t="s">
        <v>24</v>
      </c>
      <c r="B9" s="126"/>
      <c r="C9" s="127">
        <v>15700</v>
      </c>
      <c r="D9" s="127"/>
      <c r="E9" s="127">
        <v>15600</v>
      </c>
      <c r="F9" s="127"/>
      <c r="G9" s="127">
        <v>8100</v>
      </c>
      <c r="H9" s="128"/>
      <c r="I9" s="125" t="s">
        <v>24</v>
      </c>
      <c r="J9" s="126"/>
      <c r="K9" s="127">
        <v>15500</v>
      </c>
      <c r="L9" s="127"/>
      <c r="M9" s="127">
        <v>15000</v>
      </c>
      <c r="N9" s="127"/>
      <c r="O9" s="127">
        <v>14500</v>
      </c>
      <c r="P9" s="129"/>
      <c r="R9" s="17">
        <v>1058</v>
      </c>
      <c r="S9" s="19">
        <v>44936</v>
      </c>
      <c r="T9" s="18">
        <f t="shared" si="0"/>
        <v>44951</v>
      </c>
    </row>
    <row r="10" spans="1:20" ht="14.25" customHeight="1">
      <c r="A10" s="133" t="s">
        <v>26</v>
      </c>
      <c r="B10" s="134"/>
      <c r="C10" s="131">
        <v>12512</v>
      </c>
      <c r="D10" s="131"/>
      <c r="E10" s="131">
        <v>11800</v>
      </c>
      <c r="F10" s="131"/>
      <c r="G10" s="131">
        <v>8100</v>
      </c>
      <c r="H10" s="135"/>
      <c r="I10" s="133" t="s">
        <v>27</v>
      </c>
      <c r="J10" s="134"/>
      <c r="K10" s="131">
        <v>14000</v>
      </c>
      <c r="L10" s="131"/>
      <c r="M10" s="131">
        <v>13500</v>
      </c>
      <c r="N10" s="131"/>
      <c r="O10" s="131">
        <v>13000</v>
      </c>
      <c r="P10" s="132"/>
      <c r="R10" s="17">
        <v>1059</v>
      </c>
      <c r="S10" s="18">
        <v>44951</v>
      </c>
      <c r="T10" s="18">
        <f t="shared" si="0"/>
        <v>44965</v>
      </c>
    </row>
    <row r="11" spans="1:20" ht="14.25" customHeight="1">
      <c r="A11" s="125" t="s">
        <v>28</v>
      </c>
      <c r="B11" s="126"/>
      <c r="C11" s="127">
        <v>15700</v>
      </c>
      <c r="D11" s="127"/>
      <c r="E11" s="127">
        <v>15000</v>
      </c>
      <c r="F11" s="127"/>
      <c r="G11" s="127">
        <v>9300</v>
      </c>
      <c r="H11" s="128"/>
      <c r="I11" s="120" t="s">
        <v>29</v>
      </c>
      <c r="J11" s="121"/>
      <c r="K11" s="122">
        <v>18000</v>
      </c>
      <c r="L11" s="122"/>
      <c r="M11" s="122">
        <v>17500</v>
      </c>
      <c r="N11" s="122"/>
      <c r="O11" s="122">
        <v>17000</v>
      </c>
      <c r="P11" s="124"/>
      <c r="R11" s="17">
        <v>1060</v>
      </c>
      <c r="S11" s="18">
        <v>44965</v>
      </c>
      <c r="T11" s="18">
        <f t="shared" si="0"/>
        <v>44981</v>
      </c>
    </row>
    <row r="12" spans="1:20" ht="14.25" customHeight="1">
      <c r="A12" s="133" t="s">
        <v>30</v>
      </c>
      <c r="B12" s="134"/>
      <c r="C12" s="131">
        <v>12100</v>
      </c>
      <c r="D12" s="131"/>
      <c r="E12" s="131">
        <v>11800</v>
      </c>
      <c r="F12" s="131"/>
      <c r="G12" s="131">
        <v>9000</v>
      </c>
      <c r="H12" s="135"/>
      <c r="I12" s="120" t="s">
        <v>31</v>
      </c>
      <c r="J12" s="121"/>
      <c r="K12" s="122">
        <v>17000</v>
      </c>
      <c r="L12" s="122"/>
      <c r="M12" s="122">
        <v>16500</v>
      </c>
      <c r="N12" s="122"/>
      <c r="O12" s="122">
        <v>16000</v>
      </c>
      <c r="P12" s="124"/>
      <c r="R12" s="17">
        <v>1061</v>
      </c>
      <c r="S12" s="18">
        <v>44981</v>
      </c>
      <c r="T12" s="18">
        <f t="shared" si="0"/>
        <v>44993</v>
      </c>
    </row>
    <row r="13" spans="1:20" ht="14.25" customHeight="1">
      <c r="A13" s="125" t="s">
        <v>32</v>
      </c>
      <c r="B13" s="126"/>
      <c r="C13" s="127">
        <v>15000</v>
      </c>
      <c r="D13" s="128"/>
      <c r="E13" s="127">
        <v>13800</v>
      </c>
      <c r="F13" s="127"/>
      <c r="G13" s="127">
        <v>9500</v>
      </c>
      <c r="H13" s="128"/>
      <c r="I13" s="136" t="s">
        <v>33</v>
      </c>
      <c r="J13" s="137"/>
      <c r="K13" s="138">
        <v>18000</v>
      </c>
      <c r="L13" s="139"/>
      <c r="M13" s="138">
        <v>17000</v>
      </c>
      <c r="N13" s="139"/>
      <c r="O13" s="138">
        <v>16500</v>
      </c>
      <c r="P13" s="140"/>
      <c r="R13" s="17">
        <v>1062</v>
      </c>
      <c r="S13" s="18">
        <v>44993</v>
      </c>
      <c r="T13" s="18">
        <f t="shared" si="0"/>
        <v>45009</v>
      </c>
    </row>
    <row r="14" spans="1:20" ht="14.25" customHeight="1" thickBot="1">
      <c r="A14" s="133" t="s">
        <v>34</v>
      </c>
      <c r="B14" s="134"/>
      <c r="C14" s="131">
        <v>11842</v>
      </c>
      <c r="D14" s="135"/>
      <c r="E14" s="131">
        <v>11000</v>
      </c>
      <c r="F14" s="131"/>
      <c r="G14" s="131">
        <v>8800</v>
      </c>
      <c r="H14" s="135"/>
      <c r="I14" s="146" t="s">
        <v>35</v>
      </c>
      <c r="J14" s="147"/>
      <c r="K14" s="141">
        <v>17000</v>
      </c>
      <c r="L14" s="141"/>
      <c r="M14" s="141">
        <v>16500</v>
      </c>
      <c r="N14" s="141"/>
      <c r="O14" s="141">
        <v>16000</v>
      </c>
      <c r="P14" s="142"/>
      <c r="R14" s="17">
        <v>1063</v>
      </c>
      <c r="S14" s="18">
        <v>45009</v>
      </c>
      <c r="T14" s="18">
        <f t="shared" si="0"/>
        <v>45023</v>
      </c>
    </row>
    <row r="15" spans="1:20" ht="14.25" customHeight="1" thickBot="1">
      <c r="A15" s="125" t="s">
        <v>36</v>
      </c>
      <c r="B15" s="126"/>
      <c r="C15" s="127">
        <v>13500</v>
      </c>
      <c r="D15" s="127"/>
      <c r="E15" s="127">
        <v>13000</v>
      </c>
      <c r="F15" s="127"/>
      <c r="G15" s="127">
        <v>8350</v>
      </c>
      <c r="H15" s="128"/>
      <c r="I15" s="143" t="s">
        <v>37</v>
      </c>
      <c r="J15" s="144"/>
      <c r="K15" s="144"/>
      <c r="L15" s="144"/>
      <c r="M15" s="144"/>
      <c r="N15" s="144"/>
      <c r="O15" s="144"/>
      <c r="P15" s="145"/>
      <c r="R15" s="17">
        <v>1064</v>
      </c>
      <c r="S15" s="18">
        <v>45023</v>
      </c>
      <c r="T15" s="18">
        <f t="shared" si="0"/>
        <v>45041</v>
      </c>
    </row>
    <row r="16" spans="1:20" ht="14.25" customHeight="1">
      <c r="A16" s="148" t="s">
        <v>38</v>
      </c>
      <c r="B16" s="149"/>
      <c r="C16" s="150">
        <v>11899</v>
      </c>
      <c r="D16" s="150"/>
      <c r="E16" s="150">
        <v>11500</v>
      </c>
      <c r="F16" s="150"/>
      <c r="G16" s="150">
        <v>8200</v>
      </c>
      <c r="H16" s="151"/>
      <c r="I16" s="125" t="s">
        <v>39</v>
      </c>
      <c r="J16" s="126"/>
      <c r="K16" s="127">
        <v>13000</v>
      </c>
      <c r="L16" s="127"/>
      <c r="M16" s="127">
        <v>12500</v>
      </c>
      <c r="N16" s="127"/>
      <c r="O16" s="127">
        <v>10400</v>
      </c>
      <c r="P16" s="129"/>
      <c r="R16" s="17">
        <v>1065</v>
      </c>
      <c r="S16" s="18">
        <v>45041</v>
      </c>
      <c r="T16" s="18">
        <f t="shared" si="0"/>
        <v>45056</v>
      </c>
    </row>
    <row r="17" spans="1:20" ht="14.25" customHeight="1">
      <c r="A17" s="148" t="s">
        <v>40</v>
      </c>
      <c r="B17" s="149"/>
      <c r="C17" s="150">
        <v>14500</v>
      </c>
      <c r="D17" s="150"/>
      <c r="E17" s="150">
        <v>14000</v>
      </c>
      <c r="F17" s="150"/>
      <c r="G17" s="150">
        <v>8200</v>
      </c>
      <c r="H17" s="151"/>
      <c r="I17" s="152" t="s">
        <v>41</v>
      </c>
      <c r="J17" s="153"/>
      <c r="K17" s="135">
        <v>11500</v>
      </c>
      <c r="L17" s="154"/>
      <c r="M17" s="135">
        <v>11000</v>
      </c>
      <c r="N17" s="154"/>
      <c r="O17" s="135">
        <v>10400</v>
      </c>
      <c r="P17" s="155"/>
      <c r="R17" s="17">
        <v>1066</v>
      </c>
      <c r="S17" s="18">
        <v>45056</v>
      </c>
      <c r="T17" s="18">
        <f t="shared" si="0"/>
        <v>45071</v>
      </c>
    </row>
    <row r="18" spans="1:20" ht="14.25" customHeight="1" thickBot="1">
      <c r="A18" s="148" t="s">
        <v>42</v>
      </c>
      <c r="B18" s="149"/>
      <c r="C18" s="150">
        <v>12100</v>
      </c>
      <c r="D18" s="150"/>
      <c r="E18" s="150">
        <v>11000</v>
      </c>
      <c r="F18" s="150"/>
      <c r="G18" s="150">
        <v>8000</v>
      </c>
      <c r="H18" s="151"/>
      <c r="I18" s="125" t="s">
        <v>24</v>
      </c>
      <c r="J18" s="126"/>
      <c r="K18" s="127">
        <v>20790</v>
      </c>
      <c r="L18" s="127"/>
      <c r="M18" s="127">
        <v>20200</v>
      </c>
      <c r="N18" s="127"/>
      <c r="O18" s="127">
        <v>19700</v>
      </c>
      <c r="P18" s="129"/>
      <c r="R18" s="17">
        <v>1067</v>
      </c>
      <c r="S18" s="18">
        <v>45071</v>
      </c>
      <c r="T18" s="18">
        <f t="shared" si="0"/>
        <v>45085</v>
      </c>
    </row>
    <row r="19" spans="1:20" ht="14.25" customHeight="1" thickBot="1">
      <c r="A19" s="111" t="s">
        <v>43</v>
      </c>
      <c r="B19" s="112"/>
      <c r="C19" s="112"/>
      <c r="D19" s="112"/>
      <c r="E19" s="112"/>
      <c r="F19" s="112"/>
      <c r="G19" s="112"/>
      <c r="H19" s="112"/>
      <c r="I19" s="133" t="s">
        <v>44</v>
      </c>
      <c r="J19" s="134"/>
      <c r="K19" s="131">
        <v>19410</v>
      </c>
      <c r="L19" s="131"/>
      <c r="M19" s="131">
        <v>18900</v>
      </c>
      <c r="N19" s="131"/>
      <c r="O19" s="131">
        <v>18400</v>
      </c>
      <c r="P19" s="132"/>
      <c r="R19" s="17">
        <v>1068</v>
      </c>
      <c r="S19" s="18">
        <v>45085</v>
      </c>
      <c r="T19" s="18">
        <f t="shared" si="0"/>
        <v>45100</v>
      </c>
    </row>
    <row r="20" spans="1:20" ht="14.25" customHeight="1">
      <c r="A20" s="161" t="s">
        <v>45</v>
      </c>
      <c r="B20" s="162"/>
      <c r="C20" s="163">
        <v>10000</v>
      </c>
      <c r="D20" s="163"/>
      <c r="E20" s="163">
        <v>9500</v>
      </c>
      <c r="F20" s="163"/>
      <c r="G20" s="163">
        <v>8500</v>
      </c>
      <c r="H20" s="164"/>
      <c r="I20" s="125" t="s">
        <v>29</v>
      </c>
      <c r="J20" s="126"/>
      <c r="K20" s="127">
        <v>23300</v>
      </c>
      <c r="L20" s="127"/>
      <c r="M20" s="127">
        <v>22800</v>
      </c>
      <c r="N20" s="127"/>
      <c r="O20" s="127">
        <v>22300</v>
      </c>
      <c r="P20" s="129"/>
      <c r="R20" s="17">
        <v>1069</v>
      </c>
      <c r="S20" s="18">
        <v>45100</v>
      </c>
      <c r="T20" s="18">
        <f>S21</f>
        <v>45114</v>
      </c>
    </row>
    <row r="21" spans="1:20" ht="14.25" customHeight="1">
      <c r="A21" s="156" t="s">
        <v>46</v>
      </c>
      <c r="B21" s="157"/>
      <c r="C21" s="158">
        <v>13500</v>
      </c>
      <c r="D21" s="159"/>
      <c r="E21" s="158">
        <v>13000</v>
      </c>
      <c r="F21" s="159"/>
      <c r="G21" s="158">
        <v>8500</v>
      </c>
      <c r="H21" s="160"/>
      <c r="I21" s="152" t="s">
        <v>47</v>
      </c>
      <c r="J21" s="153"/>
      <c r="K21" s="135">
        <v>21800</v>
      </c>
      <c r="L21" s="154"/>
      <c r="M21" s="135">
        <v>21300</v>
      </c>
      <c r="N21" s="154"/>
      <c r="O21" s="135">
        <v>20800</v>
      </c>
      <c r="P21" s="155"/>
      <c r="R21" s="17">
        <v>1070</v>
      </c>
      <c r="S21" s="18">
        <v>45114</v>
      </c>
      <c r="T21" s="18">
        <f t="shared" ref="T21:T32" si="1">S22</f>
        <v>45132</v>
      </c>
    </row>
    <row r="22" spans="1:20" ht="14.25" customHeight="1">
      <c r="A22" s="165" t="s">
        <v>48</v>
      </c>
      <c r="B22" s="166"/>
      <c r="C22" s="167">
        <v>12000</v>
      </c>
      <c r="D22" s="167"/>
      <c r="E22" s="167">
        <v>11500</v>
      </c>
      <c r="F22" s="167"/>
      <c r="G22" s="167">
        <v>8500</v>
      </c>
      <c r="H22" s="168"/>
      <c r="I22" s="156" t="s">
        <v>32</v>
      </c>
      <c r="J22" s="157"/>
      <c r="K22" s="158">
        <v>21600</v>
      </c>
      <c r="L22" s="159"/>
      <c r="M22" s="158">
        <v>21100</v>
      </c>
      <c r="N22" s="159"/>
      <c r="O22" s="158">
        <v>20600</v>
      </c>
      <c r="P22" s="160"/>
      <c r="R22" s="17">
        <v>1071</v>
      </c>
      <c r="S22" s="18">
        <v>45132</v>
      </c>
      <c r="T22" s="18">
        <f t="shared" si="1"/>
        <v>45146</v>
      </c>
    </row>
    <row r="23" spans="1:20" ht="14.25" customHeight="1">
      <c r="A23" s="125" t="s">
        <v>49</v>
      </c>
      <c r="B23" s="126"/>
      <c r="C23" s="127">
        <v>14000</v>
      </c>
      <c r="D23" s="127"/>
      <c r="E23" s="127">
        <v>11960</v>
      </c>
      <c r="F23" s="127"/>
      <c r="G23" s="127">
        <v>8550</v>
      </c>
      <c r="H23" s="128"/>
      <c r="I23" s="152" t="s">
        <v>50</v>
      </c>
      <c r="J23" s="153"/>
      <c r="K23" s="135">
        <v>20500</v>
      </c>
      <c r="L23" s="154"/>
      <c r="M23" s="135">
        <v>20000</v>
      </c>
      <c r="N23" s="154"/>
      <c r="O23" s="135">
        <v>19500</v>
      </c>
      <c r="P23" s="155"/>
      <c r="R23" s="17">
        <v>1072</v>
      </c>
      <c r="S23" s="18">
        <v>45146</v>
      </c>
      <c r="T23" s="18">
        <f t="shared" si="1"/>
        <v>45163</v>
      </c>
    </row>
    <row r="24" spans="1:20" ht="14.25" customHeight="1" thickBot="1">
      <c r="A24" s="133" t="s">
        <v>51</v>
      </c>
      <c r="B24" s="134"/>
      <c r="C24" s="131">
        <v>11000</v>
      </c>
      <c r="D24" s="131"/>
      <c r="E24" s="131">
        <v>10300</v>
      </c>
      <c r="F24" s="131"/>
      <c r="G24" s="131">
        <v>8550</v>
      </c>
      <c r="H24" s="135"/>
      <c r="I24" s="173" t="s">
        <v>35</v>
      </c>
      <c r="J24" s="174"/>
      <c r="K24" s="169">
        <v>20100</v>
      </c>
      <c r="L24" s="170"/>
      <c r="M24" s="169">
        <v>18500</v>
      </c>
      <c r="N24" s="170"/>
      <c r="O24" s="169">
        <v>17000</v>
      </c>
      <c r="P24" s="171"/>
      <c r="R24" s="17">
        <v>1073</v>
      </c>
      <c r="S24" s="18">
        <v>45163</v>
      </c>
      <c r="T24" s="18">
        <f t="shared" si="1"/>
        <v>45177</v>
      </c>
    </row>
    <row r="25" spans="1:20" ht="14.25" customHeight="1" thickBot="1">
      <c r="A25" s="125" t="s">
        <v>52</v>
      </c>
      <c r="B25" s="126"/>
      <c r="C25" s="127">
        <v>12766</v>
      </c>
      <c r="D25" s="127"/>
      <c r="E25" s="127">
        <v>11900</v>
      </c>
      <c r="F25" s="127"/>
      <c r="G25" s="127">
        <v>9300</v>
      </c>
      <c r="H25" s="128"/>
      <c r="I25" s="111" t="s">
        <v>53</v>
      </c>
      <c r="J25" s="112"/>
      <c r="K25" s="112"/>
      <c r="L25" s="112"/>
      <c r="M25" s="112"/>
      <c r="N25" s="112"/>
      <c r="O25" s="112"/>
      <c r="P25" s="172"/>
      <c r="R25" s="17">
        <v>1074</v>
      </c>
      <c r="S25" s="18">
        <v>45177</v>
      </c>
      <c r="T25" s="18">
        <f t="shared" si="1"/>
        <v>45194</v>
      </c>
    </row>
    <row r="26" spans="1:20" ht="14.25" customHeight="1">
      <c r="A26" s="133" t="s">
        <v>54</v>
      </c>
      <c r="B26" s="134"/>
      <c r="C26" s="131">
        <v>10500</v>
      </c>
      <c r="D26" s="131"/>
      <c r="E26" s="131">
        <v>10000</v>
      </c>
      <c r="F26" s="131"/>
      <c r="G26" s="131">
        <v>9300</v>
      </c>
      <c r="H26" s="135"/>
      <c r="I26" s="180" t="s">
        <v>55</v>
      </c>
      <c r="J26" s="181"/>
      <c r="K26" s="175" t="s">
        <v>56</v>
      </c>
      <c r="L26" s="176"/>
      <c r="M26" s="175" t="s">
        <v>25</v>
      </c>
      <c r="N26" s="176"/>
      <c r="O26" s="175">
        <v>27000</v>
      </c>
      <c r="P26" s="177"/>
      <c r="R26" s="17">
        <v>1075</v>
      </c>
      <c r="S26" s="18">
        <v>45194</v>
      </c>
      <c r="T26" s="18">
        <f t="shared" si="1"/>
        <v>45205</v>
      </c>
    </row>
    <row r="27" spans="1:20" ht="14.25" customHeight="1">
      <c r="A27" s="125" t="s">
        <v>36</v>
      </c>
      <c r="B27" s="126"/>
      <c r="C27" s="127">
        <v>14500</v>
      </c>
      <c r="D27" s="127"/>
      <c r="E27" s="127">
        <v>14000</v>
      </c>
      <c r="F27" s="127"/>
      <c r="G27" s="127">
        <v>9200</v>
      </c>
      <c r="H27" s="128"/>
      <c r="I27" s="136" t="s">
        <v>57</v>
      </c>
      <c r="J27" s="137"/>
      <c r="K27" s="123" t="s">
        <v>25</v>
      </c>
      <c r="L27" s="178"/>
      <c r="M27" s="123" t="s">
        <v>25</v>
      </c>
      <c r="N27" s="178"/>
      <c r="O27" s="123" t="s">
        <v>25</v>
      </c>
      <c r="P27" s="179"/>
      <c r="R27" s="17">
        <v>1076</v>
      </c>
      <c r="S27" s="18">
        <v>45205</v>
      </c>
      <c r="T27" s="18">
        <f t="shared" si="1"/>
        <v>45224</v>
      </c>
    </row>
    <row r="28" spans="1:20" ht="14.25" customHeight="1">
      <c r="A28" s="133" t="s">
        <v>58</v>
      </c>
      <c r="B28" s="134"/>
      <c r="C28" s="131">
        <v>10700</v>
      </c>
      <c r="D28" s="131"/>
      <c r="E28" s="131">
        <v>10200</v>
      </c>
      <c r="F28" s="131"/>
      <c r="G28" s="131">
        <v>9200</v>
      </c>
      <c r="H28" s="135"/>
      <c r="I28" s="136" t="s">
        <v>59</v>
      </c>
      <c r="J28" s="137"/>
      <c r="K28" s="123" t="s">
        <v>25</v>
      </c>
      <c r="L28" s="178"/>
      <c r="M28" s="123" t="s">
        <v>25</v>
      </c>
      <c r="N28" s="178"/>
      <c r="O28" s="123">
        <v>25000</v>
      </c>
      <c r="P28" s="179"/>
      <c r="R28" s="17">
        <v>1077</v>
      </c>
      <c r="S28" s="18">
        <v>45224</v>
      </c>
      <c r="T28" s="18">
        <f t="shared" si="1"/>
        <v>45238</v>
      </c>
    </row>
    <row r="29" spans="1:20" ht="14.25" customHeight="1" thickBot="1">
      <c r="A29" s="120" t="s">
        <v>60</v>
      </c>
      <c r="B29" s="121"/>
      <c r="C29" s="122">
        <v>12810</v>
      </c>
      <c r="D29" s="122"/>
      <c r="E29" s="122">
        <v>10600</v>
      </c>
      <c r="F29" s="122"/>
      <c r="G29" s="122">
        <v>9000</v>
      </c>
      <c r="H29" s="123"/>
      <c r="I29" s="173" t="s">
        <v>61</v>
      </c>
      <c r="J29" s="174"/>
      <c r="K29" s="169" t="s">
        <v>56</v>
      </c>
      <c r="L29" s="170"/>
      <c r="M29" s="169" t="s">
        <v>56</v>
      </c>
      <c r="N29" s="170"/>
      <c r="O29" s="169" t="s">
        <v>56</v>
      </c>
      <c r="P29" s="171"/>
      <c r="R29" s="20">
        <v>1078</v>
      </c>
      <c r="S29" s="18">
        <v>45238</v>
      </c>
      <c r="T29" s="18">
        <f t="shared" si="1"/>
        <v>45254</v>
      </c>
    </row>
    <row r="30" spans="1:20" ht="14.25" customHeight="1" thickBot="1">
      <c r="A30" s="146" t="s">
        <v>62</v>
      </c>
      <c r="B30" s="147"/>
      <c r="C30" s="141">
        <v>13500</v>
      </c>
      <c r="D30" s="141"/>
      <c r="E30" s="141">
        <v>10310</v>
      </c>
      <c r="F30" s="141"/>
      <c r="G30" s="141">
        <v>9000</v>
      </c>
      <c r="H30" s="186"/>
      <c r="I30" s="113" t="s">
        <v>63</v>
      </c>
      <c r="J30" s="114"/>
      <c r="K30" s="114"/>
      <c r="L30" s="114"/>
      <c r="M30" s="182" t="s">
        <v>17</v>
      </c>
      <c r="N30" s="182"/>
      <c r="O30" s="182" t="s">
        <v>19</v>
      </c>
      <c r="P30" s="183"/>
      <c r="R30" s="17">
        <v>1079</v>
      </c>
      <c r="S30" s="18">
        <v>45254</v>
      </c>
      <c r="T30" s="18">
        <f t="shared" si="1"/>
        <v>45268</v>
      </c>
    </row>
    <row r="31" spans="1:20" ht="14.25" customHeight="1" thickBot="1">
      <c r="A31" s="111" t="s">
        <v>64</v>
      </c>
      <c r="B31" s="112"/>
      <c r="C31" s="112"/>
      <c r="D31" s="112"/>
      <c r="E31" s="112"/>
      <c r="F31" s="112"/>
      <c r="G31" s="112"/>
      <c r="H31" s="112"/>
      <c r="I31" s="125" t="s">
        <v>65</v>
      </c>
      <c r="J31" s="126"/>
      <c r="K31" s="126"/>
      <c r="L31" s="126"/>
      <c r="M31" s="184">
        <v>280</v>
      </c>
      <c r="N31" s="184"/>
      <c r="O31" s="184">
        <v>150</v>
      </c>
      <c r="P31" s="185"/>
      <c r="R31" s="17">
        <v>1080</v>
      </c>
      <c r="S31" s="18">
        <v>45268</v>
      </c>
      <c r="T31" s="18">
        <f t="shared" si="1"/>
        <v>45282</v>
      </c>
    </row>
    <row r="32" spans="1:20" ht="14.25" customHeight="1" thickBot="1">
      <c r="A32" s="165" t="s">
        <v>55</v>
      </c>
      <c r="B32" s="166"/>
      <c r="C32" s="175">
        <v>24000</v>
      </c>
      <c r="D32" s="176"/>
      <c r="E32" s="175">
        <v>20000</v>
      </c>
      <c r="F32" s="176"/>
      <c r="G32" s="175">
        <v>15000</v>
      </c>
      <c r="H32" s="177"/>
      <c r="I32" s="148" t="s">
        <v>66</v>
      </c>
      <c r="J32" s="149"/>
      <c r="K32" s="149"/>
      <c r="L32" s="149"/>
      <c r="M32" s="187" t="s">
        <v>25</v>
      </c>
      <c r="N32" s="187"/>
      <c r="O32" s="187">
        <v>90</v>
      </c>
      <c r="P32" s="188"/>
      <c r="R32" s="17">
        <v>1081</v>
      </c>
      <c r="S32" s="18">
        <v>45282</v>
      </c>
      <c r="T32" s="18">
        <f t="shared" si="1"/>
        <v>0</v>
      </c>
    </row>
    <row r="33" spans="1:20" ht="14.25" customHeight="1" thickBot="1">
      <c r="A33" s="125" t="s">
        <v>52</v>
      </c>
      <c r="B33" s="126"/>
      <c r="C33" s="158">
        <v>24000</v>
      </c>
      <c r="D33" s="159"/>
      <c r="E33" s="158">
        <v>20000</v>
      </c>
      <c r="F33" s="159"/>
      <c r="G33" s="158">
        <v>15000</v>
      </c>
      <c r="H33" s="160"/>
      <c r="I33" s="113" t="s">
        <v>68</v>
      </c>
      <c r="J33" s="114"/>
      <c r="K33" s="114"/>
      <c r="L33" s="114"/>
      <c r="M33" s="182" t="s">
        <v>17</v>
      </c>
      <c r="N33" s="182"/>
      <c r="O33" s="182" t="s">
        <v>19</v>
      </c>
      <c r="P33" s="183"/>
      <c r="R33" s="17"/>
      <c r="S33" s="18"/>
      <c r="T33" s="17"/>
    </row>
    <row r="34" spans="1:20" ht="14.25" customHeight="1">
      <c r="A34" s="133" t="s">
        <v>54</v>
      </c>
      <c r="B34" s="134"/>
      <c r="C34" s="135">
        <v>23000</v>
      </c>
      <c r="D34" s="154"/>
      <c r="E34" s="135">
        <v>20000</v>
      </c>
      <c r="F34" s="154"/>
      <c r="G34" s="135" t="s">
        <v>25</v>
      </c>
      <c r="H34" s="155"/>
      <c r="I34" s="125" t="s">
        <v>65</v>
      </c>
      <c r="J34" s="126"/>
      <c r="K34" s="126"/>
      <c r="L34" s="126"/>
      <c r="M34" s="184">
        <v>350</v>
      </c>
      <c r="N34" s="184"/>
      <c r="O34" s="184">
        <v>170</v>
      </c>
      <c r="P34" s="185"/>
    </row>
    <row r="35" spans="1:20" ht="14.25" customHeight="1" thickBot="1">
      <c r="A35" s="146" t="s">
        <v>35</v>
      </c>
      <c r="B35" s="147"/>
      <c r="C35" s="169">
        <v>19000</v>
      </c>
      <c r="D35" s="170"/>
      <c r="E35" s="169">
        <v>15000</v>
      </c>
      <c r="F35" s="170"/>
      <c r="G35" s="169" t="s">
        <v>25</v>
      </c>
      <c r="H35" s="171"/>
      <c r="I35" s="189" t="s">
        <v>66</v>
      </c>
      <c r="J35" s="190"/>
      <c r="K35" s="190"/>
      <c r="L35" s="190"/>
      <c r="M35" s="191" t="s">
        <v>25</v>
      </c>
      <c r="N35" s="191"/>
      <c r="O35" s="191">
        <v>90</v>
      </c>
      <c r="P35" s="192"/>
    </row>
    <row r="36" spans="1:20" ht="14.25" customHeight="1" thickBot="1">
      <c r="A36" s="111" t="s">
        <v>69</v>
      </c>
      <c r="B36" s="112"/>
      <c r="C36" s="112"/>
      <c r="D36" s="112"/>
      <c r="E36" s="112"/>
      <c r="F36" s="112"/>
      <c r="G36" s="112"/>
      <c r="H36" s="172"/>
      <c r="I36" s="21" t="s">
        <v>70</v>
      </c>
      <c r="J36" s="22"/>
      <c r="K36" s="23"/>
      <c r="L36" s="23"/>
      <c r="M36" s="23"/>
      <c r="N36" s="23"/>
      <c r="O36" s="23"/>
      <c r="P36" s="24"/>
      <c r="S36" s="25"/>
    </row>
    <row r="37" spans="1:20" ht="13.8" customHeight="1">
      <c r="A37" s="193" t="s">
        <v>71</v>
      </c>
      <c r="B37" s="194"/>
      <c r="C37" s="195">
        <v>7500</v>
      </c>
      <c r="D37" s="196"/>
      <c r="E37" s="127">
        <v>7000</v>
      </c>
      <c r="F37" s="127"/>
      <c r="G37" s="184" t="s">
        <v>25</v>
      </c>
      <c r="H37" s="185"/>
      <c r="I37" s="26" t="s">
        <v>85</v>
      </c>
      <c r="J37" s="27"/>
      <c r="K37" s="28"/>
      <c r="L37" s="28"/>
      <c r="M37" s="28"/>
      <c r="N37" s="28"/>
      <c r="O37" s="28"/>
      <c r="P37" s="29"/>
    </row>
    <row r="38" spans="1:20" ht="13.8" customHeight="1" thickBot="1">
      <c r="A38" s="197" t="s">
        <v>35</v>
      </c>
      <c r="B38" s="198"/>
      <c r="C38" s="199">
        <v>9000</v>
      </c>
      <c r="D38" s="200"/>
      <c r="E38" s="150">
        <v>8000</v>
      </c>
      <c r="F38" s="150"/>
      <c r="G38" s="150">
        <v>7500</v>
      </c>
      <c r="H38" s="201"/>
      <c r="I38" s="26" t="s">
        <v>72</v>
      </c>
      <c r="J38" s="27"/>
      <c r="K38" s="28"/>
      <c r="L38" s="28"/>
      <c r="M38" s="28"/>
      <c r="N38" s="28"/>
      <c r="O38" s="28"/>
      <c r="P38" s="29"/>
    </row>
    <row r="39" spans="1:20" ht="13.8" customHeight="1" thickBot="1">
      <c r="A39" s="111" t="s">
        <v>73</v>
      </c>
      <c r="B39" s="112"/>
      <c r="C39" s="112"/>
      <c r="D39" s="112"/>
      <c r="E39" s="112"/>
      <c r="F39" s="112"/>
      <c r="G39" s="112"/>
      <c r="H39" s="172"/>
      <c r="I39" s="26" t="s">
        <v>74</v>
      </c>
      <c r="J39" s="27"/>
      <c r="K39" s="28"/>
      <c r="L39" s="28"/>
      <c r="M39" s="28"/>
      <c r="N39" s="28"/>
      <c r="O39" s="28"/>
      <c r="P39" s="29"/>
    </row>
    <row r="40" spans="1:20" ht="13.8" customHeight="1">
      <c r="A40" s="193" t="s">
        <v>71</v>
      </c>
      <c r="B40" s="194"/>
      <c r="C40" s="195">
        <v>10000</v>
      </c>
      <c r="D40" s="196"/>
      <c r="E40" s="127">
        <v>8000</v>
      </c>
      <c r="F40" s="127"/>
      <c r="G40" s="127" t="s">
        <v>25</v>
      </c>
      <c r="H40" s="129"/>
      <c r="I40" s="30"/>
      <c r="J40" s="31"/>
      <c r="K40" s="28"/>
      <c r="L40" s="28"/>
      <c r="M40" s="28"/>
      <c r="N40" s="28"/>
      <c r="O40" s="28"/>
      <c r="P40" s="29"/>
    </row>
    <row r="41" spans="1:20" ht="13.8" customHeight="1" thickBot="1">
      <c r="A41" s="197" t="s">
        <v>35</v>
      </c>
      <c r="B41" s="198"/>
      <c r="C41" s="199">
        <v>12500</v>
      </c>
      <c r="D41" s="200"/>
      <c r="E41" s="202">
        <v>12000</v>
      </c>
      <c r="F41" s="202"/>
      <c r="G41" s="202">
        <v>10000</v>
      </c>
      <c r="H41" s="203"/>
      <c r="I41" s="32"/>
      <c r="J41" s="33"/>
      <c r="K41" s="34"/>
      <c r="L41" s="34"/>
      <c r="M41" s="34"/>
      <c r="N41" s="34"/>
      <c r="O41" s="34"/>
      <c r="P41" s="35"/>
    </row>
    <row r="42" spans="1:20" ht="14.25" customHeight="1">
      <c r="A42" s="222" t="s">
        <v>75</v>
      </c>
      <c r="B42" s="223"/>
      <c r="C42" s="223"/>
      <c r="D42" s="223"/>
      <c r="E42" s="223"/>
      <c r="F42" s="223"/>
      <c r="G42" s="223"/>
      <c r="H42" s="223"/>
      <c r="I42" s="226" t="s">
        <v>76</v>
      </c>
      <c r="J42" s="226"/>
      <c r="K42" s="226"/>
      <c r="L42" s="228">
        <f>VLOOKUP(E1,R4:T33,3)</f>
        <v>45132</v>
      </c>
      <c r="M42" s="228"/>
      <c r="N42" s="228"/>
      <c r="O42" s="230" t="s">
        <v>77</v>
      </c>
      <c r="P42" s="231"/>
    </row>
    <row r="43" spans="1:20" ht="14.25" customHeight="1" thickBot="1">
      <c r="A43" s="224"/>
      <c r="B43" s="225"/>
      <c r="C43" s="225"/>
      <c r="D43" s="225"/>
      <c r="E43" s="225"/>
      <c r="F43" s="225"/>
      <c r="G43" s="225"/>
      <c r="H43" s="225"/>
      <c r="I43" s="227"/>
      <c r="J43" s="227"/>
      <c r="K43" s="227"/>
      <c r="L43" s="229"/>
      <c r="M43" s="229"/>
      <c r="N43" s="229"/>
      <c r="O43" s="232"/>
      <c r="P43" s="233"/>
    </row>
    <row r="44" spans="1:20" ht="14.25" customHeight="1">
      <c r="A44" s="234" t="s">
        <v>98</v>
      </c>
      <c r="B44" s="235"/>
      <c r="C44" s="235"/>
      <c r="D44" s="235"/>
      <c r="E44" s="235"/>
      <c r="F44" s="235"/>
      <c r="G44" s="235"/>
      <c r="H44" s="235"/>
      <c r="I44" s="235"/>
      <c r="J44" s="235"/>
      <c r="K44" s="235"/>
      <c r="L44" s="235"/>
      <c r="M44" s="235"/>
      <c r="N44" s="235"/>
      <c r="O44" s="235"/>
      <c r="P44" s="236"/>
    </row>
    <row r="45" spans="1:20">
      <c r="A45" s="204"/>
      <c r="B45" s="205"/>
      <c r="C45" s="205"/>
      <c r="D45" s="205"/>
      <c r="E45" s="205"/>
      <c r="F45" s="205"/>
      <c r="G45" s="205"/>
      <c r="H45" s="205"/>
      <c r="I45" s="205"/>
      <c r="J45" s="205"/>
      <c r="K45" s="205"/>
      <c r="L45" s="205"/>
      <c r="M45" s="205"/>
      <c r="N45" s="205"/>
      <c r="O45" s="205"/>
      <c r="P45" s="206"/>
    </row>
    <row r="46" spans="1:20" ht="23.4" customHeight="1">
      <c r="A46" s="237"/>
      <c r="B46" s="238"/>
      <c r="C46" s="238"/>
      <c r="D46" s="238"/>
      <c r="E46" s="238"/>
      <c r="F46" s="238"/>
      <c r="G46" s="238"/>
      <c r="H46" s="238"/>
      <c r="I46" s="238"/>
      <c r="J46" s="238"/>
      <c r="K46" s="238"/>
      <c r="L46" s="238"/>
      <c r="M46" s="238"/>
      <c r="N46" s="238"/>
      <c r="O46" s="238"/>
      <c r="P46" s="239"/>
    </row>
    <row r="47" spans="1:20" ht="14.25" customHeight="1">
      <c r="A47" s="249" t="s">
        <v>88</v>
      </c>
      <c r="B47" s="250"/>
      <c r="C47" s="250"/>
      <c r="D47" s="250"/>
      <c r="E47" s="250"/>
      <c r="F47" s="250"/>
      <c r="G47" s="250"/>
      <c r="H47" s="250"/>
      <c r="I47" s="250"/>
      <c r="J47" s="250"/>
      <c r="K47" s="250"/>
      <c r="L47" s="250"/>
      <c r="M47" s="250"/>
      <c r="N47" s="250"/>
      <c r="O47" s="250"/>
      <c r="P47" s="251"/>
    </row>
    <row r="48" spans="1:20" ht="14.25" customHeight="1">
      <c r="A48" s="252"/>
      <c r="B48" s="253"/>
      <c r="C48" s="253"/>
      <c r="D48" s="253"/>
      <c r="E48" s="253"/>
      <c r="F48" s="253"/>
      <c r="G48" s="253"/>
      <c r="H48" s="253"/>
      <c r="I48" s="253"/>
      <c r="J48" s="253"/>
      <c r="K48" s="253"/>
      <c r="L48" s="253"/>
      <c r="M48" s="253"/>
      <c r="N48" s="253"/>
      <c r="O48" s="253"/>
      <c r="P48" s="254"/>
    </row>
    <row r="49" spans="1:16">
      <c r="A49" s="255"/>
      <c r="B49" s="256"/>
      <c r="C49" s="256"/>
      <c r="D49" s="256"/>
      <c r="E49" s="256"/>
      <c r="F49" s="256"/>
      <c r="G49" s="256"/>
      <c r="H49" s="256"/>
      <c r="I49" s="256"/>
      <c r="J49" s="256"/>
      <c r="K49" s="256"/>
      <c r="L49" s="256"/>
      <c r="M49" s="256"/>
      <c r="N49" s="256"/>
      <c r="O49" s="256"/>
      <c r="P49" s="257"/>
    </row>
    <row r="50" spans="1:16">
      <c r="A50" s="204" t="s">
        <v>96</v>
      </c>
      <c r="B50" s="205"/>
      <c r="C50" s="205"/>
      <c r="D50" s="205"/>
      <c r="E50" s="205"/>
      <c r="F50" s="205"/>
      <c r="G50" s="205"/>
      <c r="H50" s="205"/>
      <c r="I50" s="205"/>
      <c r="J50" s="205"/>
      <c r="K50" s="205"/>
      <c r="L50" s="205"/>
      <c r="M50" s="205"/>
      <c r="N50" s="205"/>
      <c r="O50" s="205"/>
      <c r="P50" s="206"/>
    </row>
    <row r="51" spans="1:16" ht="14.25" customHeight="1">
      <c r="A51" s="207" t="s">
        <v>80</v>
      </c>
      <c r="B51" s="208"/>
      <c r="C51" s="208"/>
      <c r="D51" s="208"/>
      <c r="E51" s="208"/>
      <c r="F51" s="208"/>
      <c r="G51" s="208"/>
      <c r="H51" s="208"/>
      <c r="I51" s="208"/>
      <c r="J51" s="208"/>
      <c r="K51" s="208"/>
      <c r="L51" s="208"/>
      <c r="M51" s="208"/>
      <c r="N51" s="208"/>
      <c r="O51" s="208"/>
      <c r="P51" s="209"/>
    </row>
    <row r="52" spans="1:16" ht="17.399999999999999" customHeight="1">
      <c r="A52" s="210"/>
      <c r="B52" s="211"/>
      <c r="C52" s="211"/>
      <c r="D52" s="211"/>
      <c r="E52" s="211"/>
      <c r="F52" s="211"/>
      <c r="G52" s="211"/>
      <c r="H52" s="211"/>
      <c r="I52" s="211"/>
      <c r="J52" s="211"/>
      <c r="K52" s="211"/>
      <c r="L52" s="211"/>
      <c r="M52" s="211"/>
      <c r="N52" s="211"/>
      <c r="O52" s="211"/>
      <c r="P52" s="212"/>
    </row>
    <row r="53" spans="1:16" ht="9" customHeight="1">
      <c r="A53" s="213" t="s">
        <v>81</v>
      </c>
      <c r="B53" s="214"/>
      <c r="C53" s="214"/>
      <c r="D53" s="214"/>
      <c r="E53" s="214"/>
      <c r="F53" s="214"/>
      <c r="G53" s="214"/>
      <c r="H53" s="214"/>
      <c r="I53" s="214"/>
      <c r="J53" s="214"/>
      <c r="K53" s="214"/>
      <c r="L53" s="214"/>
      <c r="M53" s="214"/>
      <c r="N53" s="214"/>
      <c r="O53" s="214"/>
      <c r="P53" s="215"/>
    </row>
    <row r="54" spans="1:16" ht="6.6" customHeight="1">
      <c r="A54" s="216"/>
      <c r="B54" s="217"/>
      <c r="C54" s="217"/>
      <c r="D54" s="217"/>
      <c r="E54" s="217"/>
      <c r="F54" s="217"/>
      <c r="G54" s="217"/>
      <c r="H54" s="217"/>
      <c r="I54" s="217"/>
      <c r="J54" s="217"/>
      <c r="K54" s="217"/>
      <c r="L54" s="217"/>
      <c r="M54" s="217"/>
      <c r="N54" s="217"/>
      <c r="O54" s="217"/>
      <c r="P54" s="218"/>
    </row>
    <row r="55" spans="1:16" ht="14.25" customHeight="1">
      <c r="A55" s="36" t="s">
        <v>82</v>
      </c>
      <c r="B55" s="28"/>
      <c r="C55" s="28"/>
      <c r="D55" s="28"/>
      <c r="E55" s="28"/>
      <c r="F55" s="28"/>
      <c r="G55" s="28"/>
      <c r="H55" s="28"/>
      <c r="I55" s="28"/>
      <c r="J55" s="28"/>
      <c r="K55" s="28"/>
      <c r="L55" s="28"/>
      <c r="M55" s="28"/>
      <c r="N55" s="28"/>
      <c r="O55" s="28"/>
      <c r="P55" s="29"/>
    </row>
    <row r="56" spans="1:16" ht="14.25" customHeight="1" thickBot="1">
      <c r="A56" s="258" t="s">
        <v>83</v>
      </c>
      <c r="B56" s="259"/>
      <c r="C56" s="259"/>
      <c r="D56" s="259"/>
      <c r="E56" s="259"/>
      <c r="F56" s="259"/>
      <c r="G56" s="259"/>
      <c r="H56" s="259"/>
      <c r="I56" s="259"/>
      <c r="J56" s="259"/>
      <c r="K56" s="259"/>
      <c r="L56" s="259"/>
      <c r="M56" s="259"/>
      <c r="N56" s="259"/>
      <c r="O56" s="259"/>
      <c r="P56" s="260"/>
    </row>
    <row r="57" spans="1:16" ht="16.8" customHeight="1">
      <c r="A57" s="37" t="s">
        <v>84</v>
      </c>
      <c r="B57" s="38"/>
      <c r="C57" s="38"/>
      <c r="D57" s="38"/>
      <c r="E57" s="38"/>
      <c r="F57" s="38"/>
      <c r="G57" s="38"/>
      <c r="H57" s="38"/>
      <c r="I57" s="38"/>
      <c r="J57" s="38"/>
      <c r="K57" s="38"/>
      <c r="L57" s="38"/>
      <c r="M57" s="38"/>
      <c r="N57" s="38"/>
      <c r="O57" s="38"/>
      <c r="P57" s="38"/>
    </row>
  </sheetData>
  <mergeCells count="264">
    <mergeCell ref="A50:P50"/>
    <mergeCell ref="A51:P52"/>
    <mergeCell ref="A53:P54"/>
    <mergeCell ref="A56:P56"/>
    <mergeCell ref="A42:H43"/>
    <mergeCell ref="I42:K43"/>
    <mergeCell ref="L42:N43"/>
    <mergeCell ref="O42:P43"/>
    <mergeCell ref="A44:P46"/>
    <mergeCell ref="A47:P49"/>
    <mergeCell ref="A39:H39"/>
    <mergeCell ref="A40:B40"/>
    <mergeCell ref="C40:D40"/>
    <mergeCell ref="E40:F40"/>
    <mergeCell ref="G40:H40"/>
    <mergeCell ref="A41:B41"/>
    <mergeCell ref="C41:D41"/>
    <mergeCell ref="E41:F41"/>
    <mergeCell ref="G41:H41"/>
    <mergeCell ref="A36:H36"/>
    <mergeCell ref="A37:B37"/>
    <mergeCell ref="C37:D37"/>
    <mergeCell ref="E37:F37"/>
    <mergeCell ref="G37:H37"/>
    <mergeCell ref="A38:B38"/>
    <mergeCell ref="C38:D38"/>
    <mergeCell ref="E38:F38"/>
    <mergeCell ref="G38:H38"/>
    <mergeCell ref="A33:B33"/>
    <mergeCell ref="C33:D33"/>
    <mergeCell ref="E33:F33"/>
    <mergeCell ref="G33:H33"/>
    <mergeCell ref="I33:L33"/>
    <mergeCell ref="M33:N33"/>
    <mergeCell ref="O33:P33"/>
    <mergeCell ref="O34:P34"/>
    <mergeCell ref="A35:B35"/>
    <mergeCell ref="C35:D35"/>
    <mergeCell ref="E35:F35"/>
    <mergeCell ref="G35:H35"/>
    <mergeCell ref="I35:L35"/>
    <mergeCell ref="M35:N35"/>
    <mergeCell ref="O35:P35"/>
    <mergeCell ref="A34:B34"/>
    <mergeCell ref="C34:D34"/>
    <mergeCell ref="E34:F34"/>
    <mergeCell ref="G34:H34"/>
    <mergeCell ref="I34:L34"/>
    <mergeCell ref="M34:N34"/>
    <mergeCell ref="O30:P30"/>
    <mergeCell ref="A31:H31"/>
    <mergeCell ref="I31:L31"/>
    <mergeCell ref="M31:N31"/>
    <mergeCell ref="O31:P31"/>
    <mergeCell ref="A32:B32"/>
    <mergeCell ref="C32:D32"/>
    <mergeCell ref="E32:F32"/>
    <mergeCell ref="G32:H32"/>
    <mergeCell ref="I32:L32"/>
    <mergeCell ref="A30:B30"/>
    <mergeCell ref="C30:D30"/>
    <mergeCell ref="E30:F30"/>
    <mergeCell ref="G30:H30"/>
    <mergeCell ref="I30:L30"/>
    <mergeCell ref="M30:N30"/>
    <mergeCell ref="M32:N32"/>
    <mergeCell ref="O32:P32"/>
    <mergeCell ref="M28:N28"/>
    <mergeCell ref="O28:P28"/>
    <mergeCell ref="A29:B29"/>
    <mergeCell ref="C29:D29"/>
    <mergeCell ref="E29:F29"/>
    <mergeCell ref="G29:H29"/>
    <mergeCell ref="I29:J29"/>
    <mergeCell ref="K29:L29"/>
    <mergeCell ref="M29:N29"/>
    <mergeCell ref="O29:P29"/>
    <mergeCell ref="A28:B28"/>
    <mergeCell ref="C28:D28"/>
    <mergeCell ref="E28:F28"/>
    <mergeCell ref="G28:H28"/>
    <mergeCell ref="I28:J28"/>
    <mergeCell ref="K28:L28"/>
    <mergeCell ref="M26:N26"/>
    <mergeCell ref="O26:P26"/>
    <mergeCell ref="A27:B27"/>
    <mergeCell ref="C27:D27"/>
    <mergeCell ref="E27:F27"/>
    <mergeCell ref="G27:H27"/>
    <mergeCell ref="I27:J27"/>
    <mergeCell ref="K27:L27"/>
    <mergeCell ref="M27:N27"/>
    <mergeCell ref="O27:P27"/>
    <mergeCell ref="A26:B26"/>
    <mergeCell ref="C26:D26"/>
    <mergeCell ref="E26:F26"/>
    <mergeCell ref="G26:H26"/>
    <mergeCell ref="I26:J26"/>
    <mergeCell ref="K26:L26"/>
    <mergeCell ref="M24:N24"/>
    <mergeCell ref="O24:P24"/>
    <mergeCell ref="A25:B25"/>
    <mergeCell ref="C25:D25"/>
    <mergeCell ref="E25:F25"/>
    <mergeCell ref="G25:H25"/>
    <mergeCell ref="I25:P25"/>
    <mergeCell ref="A24:B24"/>
    <mergeCell ref="C24:D24"/>
    <mergeCell ref="E24:F24"/>
    <mergeCell ref="G24:H24"/>
    <mergeCell ref="I24:J24"/>
    <mergeCell ref="K24:L24"/>
    <mergeCell ref="M22:N22"/>
    <mergeCell ref="O22:P22"/>
    <mergeCell ref="A23:B23"/>
    <mergeCell ref="C23:D23"/>
    <mergeCell ref="E23:F23"/>
    <mergeCell ref="G23:H23"/>
    <mergeCell ref="I23:J23"/>
    <mergeCell ref="K23:L23"/>
    <mergeCell ref="M23:N23"/>
    <mergeCell ref="O23:P23"/>
    <mergeCell ref="A22:B22"/>
    <mergeCell ref="C22:D22"/>
    <mergeCell ref="E22:F22"/>
    <mergeCell ref="G22:H22"/>
    <mergeCell ref="I22:J22"/>
    <mergeCell ref="K22:L22"/>
    <mergeCell ref="M20:N20"/>
    <mergeCell ref="O20:P20"/>
    <mergeCell ref="A21:B21"/>
    <mergeCell ref="C21:D21"/>
    <mergeCell ref="E21:F21"/>
    <mergeCell ref="G21:H21"/>
    <mergeCell ref="I21:J21"/>
    <mergeCell ref="K21:L21"/>
    <mergeCell ref="M21:N21"/>
    <mergeCell ref="O21:P21"/>
    <mergeCell ref="A20:B20"/>
    <mergeCell ref="C20:D20"/>
    <mergeCell ref="E20:F20"/>
    <mergeCell ref="G20:H20"/>
    <mergeCell ref="I20:J20"/>
    <mergeCell ref="K20:L20"/>
    <mergeCell ref="M18:N18"/>
    <mergeCell ref="O18:P18"/>
    <mergeCell ref="A19:H19"/>
    <mergeCell ref="I19:J19"/>
    <mergeCell ref="K19:L19"/>
    <mergeCell ref="M19:N19"/>
    <mergeCell ref="O19:P19"/>
    <mergeCell ref="A18:B18"/>
    <mergeCell ref="C18:D18"/>
    <mergeCell ref="E18:F18"/>
    <mergeCell ref="G18:H18"/>
    <mergeCell ref="I18:J18"/>
    <mergeCell ref="K18:L18"/>
    <mergeCell ref="M16:N16"/>
    <mergeCell ref="O16:P16"/>
    <mergeCell ref="A17:B17"/>
    <mergeCell ref="C17:D17"/>
    <mergeCell ref="E17:F17"/>
    <mergeCell ref="G17:H17"/>
    <mergeCell ref="I17:J17"/>
    <mergeCell ref="K17:L17"/>
    <mergeCell ref="M17:N17"/>
    <mergeCell ref="O17:P17"/>
    <mergeCell ref="A16:B16"/>
    <mergeCell ref="C16:D16"/>
    <mergeCell ref="E16:F16"/>
    <mergeCell ref="G16:H16"/>
    <mergeCell ref="I16:J16"/>
    <mergeCell ref="K16:L16"/>
    <mergeCell ref="M14:N14"/>
    <mergeCell ref="O14:P14"/>
    <mergeCell ref="A15:B15"/>
    <mergeCell ref="C15:D15"/>
    <mergeCell ref="E15:F15"/>
    <mergeCell ref="G15:H15"/>
    <mergeCell ref="I15:P15"/>
    <mergeCell ref="A14:B14"/>
    <mergeCell ref="C14:D14"/>
    <mergeCell ref="E14:F14"/>
    <mergeCell ref="G14:H14"/>
    <mergeCell ref="I14:J14"/>
    <mergeCell ref="K14:L14"/>
    <mergeCell ref="M12:N12"/>
    <mergeCell ref="O12:P12"/>
    <mergeCell ref="A13:B13"/>
    <mergeCell ref="C13:D13"/>
    <mergeCell ref="E13:F13"/>
    <mergeCell ref="G13:H13"/>
    <mergeCell ref="I13:J13"/>
    <mergeCell ref="K13:L13"/>
    <mergeCell ref="M13:N13"/>
    <mergeCell ref="O13:P13"/>
    <mergeCell ref="A12:B12"/>
    <mergeCell ref="C12:D12"/>
    <mergeCell ref="E12:F12"/>
    <mergeCell ref="G12:H12"/>
    <mergeCell ref="I12:J12"/>
    <mergeCell ref="K12:L12"/>
    <mergeCell ref="M10:N10"/>
    <mergeCell ref="O10:P10"/>
    <mergeCell ref="A11:B11"/>
    <mergeCell ref="C11:D11"/>
    <mergeCell ref="E11:F11"/>
    <mergeCell ref="G11:H11"/>
    <mergeCell ref="I11:J11"/>
    <mergeCell ref="K11:L11"/>
    <mergeCell ref="M11:N11"/>
    <mergeCell ref="O11:P11"/>
    <mergeCell ref="A10:B10"/>
    <mergeCell ref="C10:D10"/>
    <mergeCell ref="E10:F10"/>
    <mergeCell ref="G10:H10"/>
    <mergeCell ref="I10:J10"/>
    <mergeCell ref="K10:L10"/>
    <mergeCell ref="A9:B9"/>
    <mergeCell ref="C9:D9"/>
    <mergeCell ref="E9:F9"/>
    <mergeCell ref="G9:H9"/>
    <mergeCell ref="I9:J9"/>
    <mergeCell ref="K9:L9"/>
    <mergeCell ref="M9:N9"/>
    <mergeCell ref="O9:P9"/>
    <mergeCell ref="A8:B8"/>
    <mergeCell ref="C8:D8"/>
    <mergeCell ref="E8:F8"/>
    <mergeCell ref="G8:H8"/>
    <mergeCell ref="I8:J8"/>
    <mergeCell ref="K8:L8"/>
    <mergeCell ref="A7:B7"/>
    <mergeCell ref="C7:D7"/>
    <mergeCell ref="E7:F7"/>
    <mergeCell ref="G7:H7"/>
    <mergeCell ref="I7:J7"/>
    <mergeCell ref="K7:L7"/>
    <mergeCell ref="M7:N7"/>
    <mergeCell ref="O7:P7"/>
    <mergeCell ref="M8:N8"/>
    <mergeCell ref="O8:P8"/>
    <mergeCell ref="A5:H5"/>
    <mergeCell ref="I5:P5"/>
    <mergeCell ref="A6:B6"/>
    <mergeCell ref="C6:D6"/>
    <mergeCell ref="E6:F6"/>
    <mergeCell ref="G6:H6"/>
    <mergeCell ref="I6:J6"/>
    <mergeCell ref="K6:L6"/>
    <mergeCell ref="M6:N6"/>
    <mergeCell ref="O6:P6"/>
    <mergeCell ref="A1:C1"/>
    <mergeCell ref="E1:F1"/>
    <mergeCell ref="H1:K2"/>
    <mergeCell ref="D2:G2"/>
    <mergeCell ref="L2:P2"/>
    <mergeCell ref="A3:B4"/>
    <mergeCell ref="C3:D3"/>
    <mergeCell ref="E3:F3"/>
    <mergeCell ref="M3:P3"/>
    <mergeCell ref="C4:D4"/>
    <mergeCell ref="E4:F4"/>
    <mergeCell ref="M4:P4"/>
  </mergeCells>
  <phoneticPr fontId="4"/>
  <dataValidations count="1">
    <dataValidation type="list" allowBlank="1" showInputMessage="1" showErrorMessage="1" sqref="G3:G4" xr:uid="{63488E65-4293-4EF6-90C9-FFD9313F3692}">
      <formula1>$Q$4:$Q$6</formula1>
    </dataValidation>
  </dataValidations>
  <printOptions horizontalCentered="1" verticalCentered="1"/>
  <pageMargins left="0.39370078740157483" right="0.19685039370078741" top="0.35433070866141736" bottom="0.15748031496062992" header="0.31496062992125984" footer="0.31496062992125984"/>
  <pageSetup paperSize="9" scale="94" fitToWidth="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5D20C0-D786-41BE-99C1-724FFEF04985}">
  <sheetPr>
    <pageSetUpPr fitToPage="1"/>
  </sheetPr>
  <dimension ref="A1:T57"/>
  <sheetViews>
    <sheetView showGridLines="0" view="pageBreakPreview" zoomScaleNormal="100" zoomScaleSheetLayoutView="100" workbookViewId="0">
      <selection activeCell="M29" sqref="M29:N29"/>
    </sheetView>
  </sheetViews>
  <sheetFormatPr defaultRowHeight="18"/>
  <cols>
    <col min="1" max="1" width="5.09765625" customWidth="1"/>
    <col min="2" max="2" width="5.59765625" customWidth="1"/>
    <col min="3" max="8" width="6" customWidth="1"/>
    <col min="9" max="9" width="4.5" customWidth="1"/>
    <col min="10" max="10" width="6.09765625" customWidth="1"/>
    <col min="11" max="16" width="6.296875" customWidth="1"/>
    <col min="17" max="17" width="9.3984375" customWidth="1"/>
    <col min="19" max="19" width="22.5" bestFit="1" customWidth="1"/>
    <col min="20" max="20" width="11.59765625" bestFit="1" customWidth="1"/>
  </cols>
  <sheetData>
    <row r="1" spans="1:20" ht="28.2">
      <c r="A1" s="97" t="s">
        <v>0</v>
      </c>
      <c r="B1" s="97"/>
      <c r="C1" s="97"/>
      <c r="D1" s="1" t="s">
        <v>1</v>
      </c>
      <c r="E1" s="98">
        <v>1071</v>
      </c>
      <c r="F1" s="98"/>
      <c r="G1" s="2" t="s">
        <v>2</v>
      </c>
      <c r="H1" s="263"/>
      <c r="I1" s="263"/>
      <c r="J1" s="263"/>
      <c r="K1" s="263"/>
      <c r="L1" s="3" t="s">
        <v>3</v>
      </c>
      <c r="M1" s="3"/>
      <c r="N1" s="3"/>
      <c r="O1" s="3"/>
      <c r="P1" s="3"/>
    </row>
    <row r="2" spans="1:20" ht="14.4" customHeight="1" thickBot="1">
      <c r="A2" s="4"/>
      <c r="B2" s="5"/>
      <c r="C2" s="6"/>
      <c r="D2" s="101">
        <f>VLOOKUP(E1,R4:T33,2,0)</f>
        <v>45132</v>
      </c>
      <c r="E2" s="101"/>
      <c r="F2" s="101"/>
      <c r="G2" s="101"/>
      <c r="H2" s="264"/>
      <c r="I2" s="264"/>
      <c r="J2" s="264"/>
      <c r="K2" s="264"/>
      <c r="L2" s="102" t="s">
        <v>4</v>
      </c>
      <c r="M2" s="102"/>
      <c r="N2" s="102"/>
      <c r="O2" s="102"/>
      <c r="P2" s="102"/>
    </row>
    <row r="3" spans="1:20" ht="14.25" customHeight="1">
      <c r="A3" s="103" t="s">
        <v>5</v>
      </c>
      <c r="B3" s="104"/>
      <c r="C3" s="107" t="s">
        <v>6</v>
      </c>
      <c r="D3" s="107"/>
      <c r="E3" s="108">
        <v>11654</v>
      </c>
      <c r="F3" s="108"/>
      <c r="G3" s="7" t="s">
        <v>7</v>
      </c>
      <c r="H3" s="8">
        <v>210</v>
      </c>
      <c r="I3" s="9" t="s">
        <v>8</v>
      </c>
      <c r="J3" s="7"/>
      <c r="K3" s="10"/>
      <c r="L3" s="11"/>
      <c r="M3" s="102" t="s">
        <v>9</v>
      </c>
      <c r="N3" s="102"/>
      <c r="O3" s="102"/>
      <c r="P3" s="102"/>
    </row>
    <row r="4" spans="1:20" ht="14.25" customHeight="1" thickBot="1">
      <c r="A4" s="105"/>
      <c r="B4" s="106"/>
      <c r="C4" s="109" t="s">
        <v>10</v>
      </c>
      <c r="D4" s="109"/>
      <c r="E4" s="110">
        <v>19029</v>
      </c>
      <c r="F4" s="110"/>
      <c r="G4" s="12" t="s">
        <v>13</v>
      </c>
      <c r="H4" s="13">
        <v>1251</v>
      </c>
      <c r="I4" s="14" t="s">
        <v>11</v>
      </c>
      <c r="J4" s="12"/>
      <c r="K4" s="15"/>
      <c r="L4" s="16"/>
      <c r="M4" s="102" t="s">
        <v>12</v>
      </c>
      <c r="N4" s="102"/>
      <c r="O4" s="102"/>
      <c r="P4" s="102"/>
      <c r="Q4" s="17" t="s">
        <v>13</v>
      </c>
      <c r="R4" s="17">
        <v>1053</v>
      </c>
      <c r="S4" s="18">
        <v>44859</v>
      </c>
      <c r="T4" s="18">
        <f t="shared" ref="T4:T19" si="0">S5</f>
        <v>44873</v>
      </c>
    </row>
    <row r="5" spans="1:20" ht="14.25" customHeight="1" thickBot="1">
      <c r="A5" s="111" t="s">
        <v>14</v>
      </c>
      <c r="B5" s="112"/>
      <c r="C5" s="112"/>
      <c r="D5" s="112"/>
      <c r="E5" s="112"/>
      <c r="F5" s="112"/>
      <c r="G5" s="112"/>
      <c r="H5" s="112"/>
      <c r="I5" s="113" t="s">
        <v>15</v>
      </c>
      <c r="J5" s="114"/>
      <c r="K5" s="114"/>
      <c r="L5" s="114"/>
      <c r="M5" s="114"/>
      <c r="N5" s="114"/>
      <c r="O5" s="114"/>
      <c r="P5" s="115"/>
      <c r="Q5" s="17" t="s">
        <v>7</v>
      </c>
      <c r="R5" s="17">
        <v>1054</v>
      </c>
      <c r="S5" s="18">
        <v>44873</v>
      </c>
      <c r="T5" s="18">
        <f t="shared" si="0"/>
        <v>44890</v>
      </c>
    </row>
    <row r="6" spans="1:20" ht="14.25" customHeight="1">
      <c r="A6" s="116" t="s">
        <v>16</v>
      </c>
      <c r="B6" s="117"/>
      <c r="C6" s="117" t="s">
        <v>17</v>
      </c>
      <c r="D6" s="117"/>
      <c r="E6" s="117" t="s">
        <v>18</v>
      </c>
      <c r="F6" s="117"/>
      <c r="G6" s="117" t="s">
        <v>19</v>
      </c>
      <c r="H6" s="118"/>
      <c r="I6" s="116" t="s">
        <v>16</v>
      </c>
      <c r="J6" s="117"/>
      <c r="K6" s="117" t="s">
        <v>17</v>
      </c>
      <c r="L6" s="117"/>
      <c r="M6" s="117" t="s">
        <v>20</v>
      </c>
      <c r="N6" s="117"/>
      <c r="O6" s="117" t="s">
        <v>19</v>
      </c>
      <c r="P6" s="119"/>
      <c r="Q6" s="17" t="s">
        <v>21</v>
      </c>
      <c r="R6" s="17">
        <v>1055</v>
      </c>
      <c r="S6" s="18">
        <v>44890</v>
      </c>
      <c r="T6" s="18">
        <f t="shared" si="0"/>
        <v>44903</v>
      </c>
    </row>
    <row r="7" spans="1:20" ht="14.25" customHeight="1">
      <c r="A7" s="120" t="s">
        <v>22</v>
      </c>
      <c r="B7" s="121"/>
      <c r="C7" s="122">
        <v>8500</v>
      </c>
      <c r="D7" s="122"/>
      <c r="E7" s="122">
        <v>8000</v>
      </c>
      <c r="F7" s="122"/>
      <c r="G7" s="122" t="s">
        <v>25</v>
      </c>
      <c r="H7" s="123"/>
      <c r="I7" s="120" t="s">
        <v>22</v>
      </c>
      <c r="J7" s="121"/>
      <c r="K7" s="122">
        <v>8000</v>
      </c>
      <c r="L7" s="122"/>
      <c r="M7" s="122">
        <v>7500</v>
      </c>
      <c r="N7" s="122"/>
      <c r="O7" s="122">
        <v>7000</v>
      </c>
      <c r="P7" s="124"/>
      <c r="R7" s="17">
        <v>1056</v>
      </c>
      <c r="S7" s="18">
        <v>44903</v>
      </c>
      <c r="T7" s="18">
        <f t="shared" si="0"/>
        <v>44918</v>
      </c>
    </row>
    <row r="8" spans="1:20" ht="14.25" customHeight="1">
      <c r="A8" s="130" t="s">
        <v>23</v>
      </c>
      <c r="B8" s="121"/>
      <c r="C8" s="122">
        <v>13000</v>
      </c>
      <c r="D8" s="122"/>
      <c r="E8" s="122">
        <v>12000</v>
      </c>
      <c r="F8" s="122"/>
      <c r="G8" s="122">
        <v>8500</v>
      </c>
      <c r="H8" s="123"/>
      <c r="I8" s="120" t="s">
        <v>23</v>
      </c>
      <c r="J8" s="121"/>
      <c r="K8" s="122">
        <v>10000</v>
      </c>
      <c r="L8" s="122"/>
      <c r="M8" s="122">
        <v>9500</v>
      </c>
      <c r="N8" s="122"/>
      <c r="O8" s="122">
        <v>8000</v>
      </c>
      <c r="P8" s="124"/>
      <c r="R8" s="17">
        <v>1057</v>
      </c>
      <c r="S8" s="18">
        <v>44918</v>
      </c>
      <c r="T8" s="18">
        <f t="shared" si="0"/>
        <v>44936</v>
      </c>
    </row>
    <row r="9" spans="1:20" ht="14.25" customHeight="1">
      <c r="A9" s="125" t="s">
        <v>24</v>
      </c>
      <c r="B9" s="126"/>
      <c r="C9" s="127">
        <v>16000</v>
      </c>
      <c r="D9" s="127"/>
      <c r="E9" s="127">
        <v>14000</v>
      </c>
      <c r="F9" s="127"/>
      <c r="G9" s="127">
        <v>8350</v>
      </c>
      <c r="H9" s="128"/>
      <c r="I9" s="125" t="s">
        <v>24</v>
      </c>
      <c r="J9" s="126"/>
      <c r="K9" s="127">
        <v>15500</v>
      </c>
      <c r="L9" s="127"/>
      <c r="M9" s="127">
        <v>15000</v>
      </c>
      <c r="N9" s="127"/>
      <c r="O9" s="127">
        <v>14500</v>
      </c>
      <c r="P9" s="129"/>
      <c r="R9" s="17">
        <v>1058</v>
      </c>
      <c r="S9" s="19">
        <v>44936</v>
      </c>
      <c r="T9" s="18">
        <f t="shared" si="0"/>
        <v>44951</v>
      </c>
    </row>
    <row r="10" spans="1:20" ht="14.25" customHeight="1">
      <c r="A10" s="133" t="s">
        <v>26</v>
      </c>
      <c r="B10" s="134"/>
      <c r="C10" s="131">
        <v>13000</v>
      </c>
      <c r="D10" s="131"/>
      <c r="E10" s="131">
        <v>11000</v>
      </c>
      <c r="F10" s="131"/>
      <c r="G10" s="131">
        <v>8100</v>
      </c>
      <c r="H10" s="135"/>
      <c r="I10" s="133" t="s">
        <v>27</v>
      </c>
      <c r="J10" s="134"/>
      <c r="K10" s="131">
        <v>14000</v>
      </c>
      <c r="L10" s="131"/>
      <c r="M10" s="131">
        <v>13500</v>
      </c>
      <c r="N10" s="131"/>
      <c r="O10" s="131">
        <v>13000</v>
      </c>
      <c r="P10" s="132"/>
      <c r="R10" s="17">
        <v>1059</v>
      </c>
      <c r="S10" s="18">
        <v>44951</v>
      </c>
      <c r="T10" s="18">
        <f t="shared" si="0"/>
        <v>44965</v>
      </c>
    </row>
    <row r="11" spans="1:20" ht="14.25" customHeight="1">
      <c r="A11" s="125" t="s">
        <v>28</v>
      </c>
      <c r="B11" s="126"/>
      <c r="C11" s="127">
        <v>15700</v>
      </c>
      <c r="D11" s="127"/>
      <c r="E11" s="127">
        <v>15000</v>
      </c>
      <c r="F11" s="127"/>
      <c r="G11" s="127">
        <v>9123</v>
      </c>
      <c r="H11" s="128"/>
      <c r="I11" s="120" t="s">
        <v>29</v>
      </c>
      <c r="J11" s="121"/>
      <c r="K11" s="122">
        <v>19500</v>
      </c>
      <c r="L11" s="122"/>
      <c r="M11" s="122">
        <v>19000</v>
      </c>
      <c r="N11" s="122"/>
      <c r="O11" s="122">
        <v>18500</v>
      </c>
      <c r="P11" s="124"/>
      <c r="R11" s="17">
        <v>1060</v>
      </c>
      <c r="S11" s="18">
        <v>44965</v>
      </c>
      <c r="T11" s="18">
        <f t="shared" si="0"/>
        <v>44981</v>
      </c>
    </row>
    <row r="12" spans="1:20" ht="14.25" customHeight="1">
      <c r="A12" s="133" t="s">
        <v>30</v>
      </c>
      <c r="B12" s="134"/>
      <c r="C12" s="131">
        <v>12345</v>
      </c>
      <c r="D12" s="131"/>
      <c r="E12" s="131">
        <v>11500</v>
      </c>
      <c r="F12" s="131"/>
      <c r="G12" s="131">
        <v>9000</v>
      </c>
      <c r="H12" s="135"/>
      <c r="I12" s="120" t="s">
        <v>31</v>
      </c>
      <c r="J12" s="121"/>
      <c r="K12" s="122">
        <v>18500</v>
      </c>
      <c r="L12" s="122"/>
      <c r="M12" s="122">
        <v>18000</v>
      </c>
      <c r="N12" s="122"/>
      <c r="O12" s="122">
        <v>17500</v>
      </c>
      <c r="P12" s="124"/>
      <c r="R12" s="17">
        <v>1061</v>
      </c>
      <c r="S12" s="18">
        <v>44981</v>
      </c>
      <c r="T12" s="18">
        <f t="shared" si="0"/>
        <v>44993</v>
      </c>
    </row>
    <row r="13" spans="1:20" ht="14.25" customHeight="1">
      <c r="A13" s="125" t="s">
        <v>32</v>
      </c>
      <c r="B13" s="126"/>
      <c r="C13" s="127">
        <v>14700</v>
      </c>
      <c r="D13" s="128"/>
      <c r="E13" s="127">
        <v>14311</v>
      </c>
      <c r="F13" s="127"/>
      <c r="G13" s="127">
        <v>9500</v>
      </c>
      <c r="H13" s="128"/>
      <c r="I13" s="136" t="s">
        <v>33</v>
      </c>
      <c r="J13" s="137"/>
      <c r="K13" s="138">
        <v>18500</v>
      </c>
      <c r="L13" s="139"/>
      <c r="M13" s="138">
        <v>17500</v>
      </c>
      <c r="N13" s="139"/>
      <c r="O13" s="138">
        <v>16500</v>
      </c>
      <c r="P13" s="140"/>
      <c r="R13" s="17">
        <v>1062</v>
      </c>
      <c r="S13" s="18">
        <v>44993</v>
      </c>
      <c r="T13" s="18">
        <f t="shared" si="0"/>
        <v>45009</v>
      </c>
    </row>
    <row r="14" spans="1:20" ht="14.25" customHeight="1" thickBot="1">
      <c r="A14" s="133" t="s">
        <v>34</v>
      </c>
      <c r="B14" s="134"/>
      <c r="C14" s="131">
        <v>11756</v>
      </c>
      <c r="D14" s="135"/>
      <c r="E14" s="131">
        <v>11290</v>
      </c>
      <c r="F14" s="131"/>
      <c r="G14" s="131">
        <v>7800</v>
      </c>
      <c r="H14" s="135"/>
      <c r="I14" s="146" t="s">
        <v>35</v>
      </c>
      <c r="J14" s="147"/>
      <c r="K14" s="141">
        <v>18000</v>
      </c>
      <c r="L14" s="141"/>
      <c r="M14" s="141">
        <v>17000</v>
      </c>
      <c r="N14" s="141"/>
      <c r="O14" s="141">
        <v>16000</v>
      </c>
      <c r="P14" s="142"/>
      <c r="R14" s="17">
        <v>1063</v>
      </c>
      <c r="S14" s="18">
        <v>45009</v>
      </c>
      <c r="T14" s="18">
        <f t="shared" si="0"/>
        <v>45023</v>
      </c>
    </row>
    <row r="15" spans="1:20" ht="14.25" customHeight="1" thickBot="1">
      <c r="A15" s="125" t="s">
        <v>36</v>
      </c>
      <c r="B15" s="126"/>
      <c r="C15" s="127">
        <v>14000</v>
      </c>
      <c r="D15" s="127"/>
      <c r="E15" s="127">
        <v>13600</v>
      </c>
      <c r="F15" s="127"/>
      <c r="G15" s="127">
        <v>8350</v>
      </c>
      <c r="H15" s="128"/>
      <c r="I15" s="143" t="s">
        <v>37</v>
      </c>
      <c r="J15" s="144"/>
      <c r="K15" s="144"/>
      <c r="L15" s="144"/>
      <c r="M15" s="144"/>
      <c r="N15" s="144"/>
      <c r="O15" s="144"/>
      <c r="P15" s="145"/>
      <c r="R15" s="17">
        <v>1064</v>
      </c>
      <c r="S15" s="18">
        <v>45023</v>
      </c>
      <c r="T15" s="18">
        <f t="shared" si="0"/>
        <v>45041</v>
      </c>
    </row>
    <row r="16" spans="1:20" ht="14.25" customHeight="1">
      <c r="A16" s="148" t="s">
        <v>38</v>
      </c>
      <c r="B16" s="149"/>
      <c r="C16" s="150">
        <v>11899</v>
      </c>
      <c r="D16" s="150"/>
      <c r="E16" s="150">
        <v>11650</v>
      </c>
      <c r="F16" s="150"/>
      <c r="G16" s="150">
        <v>8200</v>
      </c>
      <c r="H16" s="151"/>
      <c r="I16" s="125" t="s">
        <v>39</v>
      </c>
      <c r="J16" s="126"/>
      <c r="K16" s="127">
        <v>13000</v>
      </c>
      <c r="L16" s="127"/>
      <c r="M16" s="127">
        <v>12500</v>
      </c>
      <c r="N16" s="127"/>
      <c r="O16" s="127">
        <v>10400</v>
      </c>
      <c r="P16" s="129"/>
      <c r="R16" s="17">
        <v>1065</v>
      </c>
      <c r="S16" s="18">
        <v>45041</v>
      </c>
      <c r="T16" s="18">
        <f t="shared" si="0"/>
        <v>45056</v>
      </c>
    </row>
    <row r="17" spans="1:20" ht="14.25" customHeight="1">
      <c r="A17" s="148" t="s">
        <v>40</v>
      </c>
      <c r="B17" s="149"/>
      <c r="C17" s="150">
        <v>14900</v>
      </c>
      <c r="D17" s="150"/>
      <c r="E17" s="150">
        <v>14000</v>
      </c>
      <c r="F17" s="150"/>
      <c r="G17" s="150">
        <v>8200</v>
      </c>
      <c r="H17" s="151"/>
      <c r="I17" s="152" t="s">
        <v>41</v>
      </c>
      <c r="J17" s="153"/>
      <c r="K17" s="135">
        <v>11500</v>
      </c>
      <c r="L17" s="154"/>
      <c r="M17" s="135">
        <v>11000</v>
      </c>
      <c r="N17" s="154"/>
      <c r="O17" s="135">
        <v>10400</v>
      </c>
      <c r="P17" s="155"/>
      <c r="R17" s="17">
        <v>1066</v>
      </c>
      <c r="S17" s="18">
        <v>45056</v>
      </c>
      <c r="T17" s="18">
        <f t="shared" si="0"/>
        <v>45071</v>
      </c>
    </row>
    <row r="18" spans="1:20" ht="14.25" customHeight="1" thickBot="1">
      <c r="A18" s="148" t="s">
        <v>42</v>
      </c>
      <c r="B18" s="149"/>
      <c r="C18" s="150">
        <v>12900</v>
      </c>
      <c r="D18" s="150"/>
      <c r="E18" s="150">
        <v>11000</v>
      </c>
      <c r="F18" s="150"/>
      <c r="G18" s="150">
        <v>8000</v>
      </c>
      <c r="H18" s="151"/>
      <c r="I18" s="125" t="s">
        <v>24</v>
      </c>
      <c r="J18" s="126"/>
      <c r="K18" s="127">
        <v>21600</v>
      </c>
      <c r="L18" s="127"/>
      <c r="M18" s="127">
        <v>21100</v>
      </c>
      <c r="N18" s="127"/>
      <c r="O18" s="127">
        <v>20600</v>
      </c>
      <c r="P18" s="129"/>
      <c r="R18" s="17">
        <v>1067</v>
      </c>
      <c r="S18" s="18">
        <v>45071</v>
      </c>
      <c r="T18" s="18">
        <f t="shared" si="0"/>
        <v>45085</v>
      </c>
    </row>
    <row r="19" spans="1:20" ht="14.25" customHeight="1" thickBot="1">
      <c r="A19" s="111" t="s">
        <v>43</v>
      </c>
      <c r="B19" s="112"/>
      <c r="C19" s="112"/>
      <c r="D19" s="112"/>
      <c r="E19" s="112"/>
      <c r="F19" s="112"/>
      <c r="G19" s="112"/>
      <c r="H19" s="112"/>
      <c r="I19" s="133" t="s">
        <v>44</v>
      </c>
      <c r="J19" s="134"/>
      <c r="K19" s="131">
        <v>20700</v>
      </c>
      <c r="L19" s="131"/>
      <c r="M19" s="131">
        <v>20200</v>
      </c>
      <c r="N19" s="131"/>
      <c r="O19" s="131">
        <v>19700</v>
      </c>
      <c r="P19" s="132"/>
      <c r="R19" s="17">
        <v>1068</v>
      </c>
      <c r="S19" s="18">
        <v>45085</v>
      </c>
      <c r="T19" s="18">
        <f t="shared" si="0"/>
        <v>45100</v>
      </c>
    </row>
    <row r="20" spans="1:20" ht="14.25" customHeight="1">
      <c r="A20" s="161" t="s">
        <v>45</v>
      </c>
      <c r="B20" s="162"/>
      <c r="C20" s="163">
        <v>10000</v>
      </c>
      <c r="D20" s="163"/>
      <c r="E20" s="163">
        <v>9500</v>
      </c>
      <c r="F20" s="163"/>
      <c r="G20" s="163">
        <v>8800</v>
      </c>
      <c r="H20" s="164"/>
      <c r="I20" s="125" t="s">
        <v>29</v>
      </c>
      <c r="J20" s="126"/>
      <c r="K20" s="127">
        <v>23600</v>
      </c>
      <c r="L20" s="127"/>
      <c r="M20" s="127">
        <v>23100</v>
      </c>
      <c r="N20" s="127"/>
      <c r="O20" s="127">
        <v>22600</v>
      </c>
      <c r="P20" s="129"/>
      <c r="R20" s="17">
        <v>1069</v>
      </c>
      <c r="S20" s="18">
        <v>45100</v>
      </c>
      <c r="T20" s="18">
        <f>S21</f>
        <v>45114</v>
      </c>
    </row>
    <row r="21" spans="1:20" ht="14.25" customHeight="1">
      <c r="A21" s="156" t="s">
        <v>46</v>
      </c>
      <c r="B21" s="157"/>
      <c r="C21" s="158">
        <v>13500</v>
      </c>
      <c r="D21" s="159"/>
      <c r="E21" s="158">
        <v>13000</v>
      </c>
      <c r="F21" s="159"/>
      <c r="G21" s="158">
        <v>8800</v>
      </c>
      <c r="H21" s="160"/>
      <c r="I21" s="152" t="s">
        <v>47</v>
      </c>
      <c r="J21" s="153"/>
      <c r="K21" s="135">
        <v>22500</v>
      </c>
      <c r="L21" s="154"/>
      <c r="M21" s="135">
        <v>22000</v>
      </c>
      <c r="N21" s="154"/>
      <c r="O21" s="135">
        <v>21500</v>
      </c>
      <c r="P21" s="155"/>
      <c r="R21" s="17">
        <v>1070</v>
      </c>
      <c r="S21" s="18">
        <v>45114</v>
      </c>
      <c r="T21" s="18">
        <f t="shared" ref="T21:T32" si="1">S22</f>
        <v>45132</v>
      </c>
    </row>
    <row r="22" spans="1:20" ht="14.25" customHeight="1">
      <c r="A22" s="165" t="s">
        <v>48</v>
      </c>
      <c r="B22" s="166"/>
      <c r="C22" s="167">
        <v>12000</v>
      </c>
      <c r="D22" s="167"/>
      <c r="E22" s="167">
        <v>11500</v>
      </c>
      <c r="F22" s="167"/>
      <c r="G22" s="167">
        <v>8800</v>
      </c>
      <c r="H22" s="168"/>
      <c r="I22" s="156" t="s">
        <v>32</v>
      </c>
      <c r="J22" s="157"/>
      <c r="K22" s="158">
        <v>21700</v>
      </c>
      <c r="L22" s="159"/>
      <c r="M22" s="158">
        <v>21200</v>
      </c>
      <c r="N22" s="159"/>
      <c r="O22" s="158">
        <v>20700</v>
      </c>
      <c r="P22" s="160"/>
      <c r="R22" s="17">
        <v>1071</v>
      </c>
      <c r="S22" s="18">
        <v>45132</v>
      </c>
      <c r="T22" s="18">
        <f t="shared" si="1"/>
        <v>45146</v>
      </c>
    </row>
    <row r="23" spans="1:20" ht="14.25" customHeight="1">
      <c r="A23" s="125" t="s">
        <v>49</v>
      </c>
      <c r="B23" s="126"/>
      <c r="C23" s="127">
        <v>14000</v>
      </c>
      <c r="D23" s="127"/>
      <c r="E23" s="127">
        <v>11500</v>
      </c>
      <c r="F23" s="127"/>
      <c r="G23" s="127">
        <v>8000</v>
      </c>
      <c r="H23" s="128"/>
      <c r="I23" s="152" t="s">
        <v>50</v>
      </c>
      <c r="J23" s="153"/>
      <c r="K23" s="135">
        <v>20700</v>
      </c>
      <c r="L23" s="154"/>
      <c r="M23" s="135">
        <v>20200</v>
      </c>
      <c r="N23" s="154"/>
      <c r="O23" s="135">
        <v>19700</v>
      </c>
      <c r="P23" s="155"/>
      <c r="R23" s="17">
        <v>1072</v>
      </c>
      <c r="S23" s="18">
        <v>45146</v>
      </c>
      <c r="T23" s="18">
        <f t="shared" si="1"/>
        <v>45163</v>
      </c>
    </row>
    <row r="24" spans="1:20" ht="14.25" customHeight="1" thickBot="1">
      <c r="A24" s="133" t="s">
        <v>51</v>
      </c>
      <c r="B24" s="134"/>
      <c r="C24" s="131">
        <v>11000</v>
      </c>
      <c r="D24" s="131"/>
      <c r="E24" s="131">
        <v>10000</v>
      </c>
      <c r="F24" s="131"/>
      <c r="G24" s="131">
        <v>7500</v>
      </c>
      <c r="H24" s="135"/>
      <c r="I24" s="173" t="s">
        <v>35</v>
      </c>
      <c r="J24" s="174"/>
      <c r="K24" s="169">
        <v>22000</v>
      </c>
      <c r="L24" s="170"/>
      <c r="M24" s="169">
        <v>20900</v>
      </c>
      <c r="N24" s="170"/>
      <c r="O24" s="169">
        <v>17000</v>
      </c>
      <c r="P24" s="171"/>
      <c r="R24" s="17">
        <v>1073</v>
      </c>
      <c r="S24" s="18">
        <v>45163</v>
      </c>
      <c r="T24" s="18">
        <f t="shared" si="1"/>
        <v>45177</v>
      </c>
    </row>
    <row r="25" spans="1:20" ht="14.25" customHeight="1" thickBot="1">
      <c r="A25" s="125" t="s">
        <v>52</v>
      </c>
      <c r="B25" s="126"/>
      <c r="C25" s="127">
        <v>12000</v>
      </c>
      <c r="D25" s="127"/>
      <c r="E25" s="127">
        <v>12000</v>
      </c>
      <c r="F25" s="127"/>
      <c r="G25" s="127">
        <v>9300</v>
      </c>
      <c r="H25" s="128"/>
      <c r="I25" s="111" t="s">
        <v>53</v>
      </c>
      <c r="J25" s="112"/>
      <c r="K25" s="112"/>
      <c r="L25" s="112"/>
      <c r="M25" s="112"/>
      <c r="N25" s="112"/>
      <c r="O25" s="112"/>
      <c r="P25" s="172"/>
      <c r="R25" s="17">
        <v>1074</v>
      </c>
      <c r="S25" s="18">
        <v>45177</v>
      </c>
      <c r="T25" s="18">
        <f t="shared" si="1"/>
        <v>45194</v>
      </c>
    </row>
    <row r="26" spans="1:20" ht="14.25" customHeight="1">
      <c r="A26" s="133" t="s">
        <v>54</v>
      </c>
      <c r="B26" s="134"/>
      <c r="C26" s="131">
        <v>10500</v>
      </c>
      <c r="D26" s="131"/>
      <c r="E26" s="131">
        <v>10000</v>
      </c>
      <c r="F26" s="131"/>
      <c r="G26" s="131">
        <v>9300</v>
      </c>
      <c r="H26" s="135"/>
      <c r="I26" s="180" t="s">
        <v>55</v>
      </c>
      <c r="J26" s="181"/>
      <c r="K26" s="175" t="s">
        <v>56</v>
      </c>
      <c r="L26" s="176"/>
      <c r="M26" s="175" t="s">
        <v>25</v>
      </c>
      <c r="N26" s="176"/>
      <c r="O26" s="175">
        <v>27000</v>
      </c>
      <c r="P26" s="177"/>
      <c r="R26" s="17">
        <v>1075</v>
      </c>
      <c r="S26" s="18">
        <v>45194</v>
      </c>
      <c r="T26" s="18">
        <f t="shared" si="1"/>
        <v>45205</v>
      </c>
    </row>
    <row r="27" spans="1:20" ht="14.25" customHeight="1">
      <c r="A27" s="125" t="s">
        <v>36</v>
      </c>
      <c r="B27" s="126"/>
      <c r="C27" s="127" t="s">
        <v>25</v>
      </c>
      <c r="D27" s="127"/>
      <c r="E27" s="127">
        <v>12000</v>
      </c>
      <c r="F27" s="127"/>
      <c r="G27" s="127">
        <v>9200</v>
      </c>
      <c r="H27" s="128"/>
      <c r="I27" s="136" t="s">
        <v>57</v>
      </c>
      <c r="J27" s="137"/>
      <c r="K27" s="123" t="s">
        <v>25</v>
      </c>
      <c r="L27" s="178"/>
      <c r="M27" s="123" t="s">
        <v>25</v>
      </c>
      <c r="N27" s="178"/>
      <c r="O27" s="123" t="s">
        <v>25</v>
      </c>
      <c r="P27" s="179"/>
      <c r="R27" s="17">
        <v>1076</v>
      </c>
      <c r="S27" s="18">
        <v>45205</v>
      </c>
      <c r="T27" s="18">
        <f t="shared" si="1"/>
        <v>45224</v>
      </c>
    </row>
    <row r="28" spans="1:20" ht="14.25" customHeight="1">
      <c r="A28" s="133" t="s">
        <v>58</v>
      </c>
      <c r="B28" s="134"/>
      <c r="C28" s="131">
        <v>10000</v>
      </c>
      <c r="D28" s="131"/>
      <c r="E28" s="131">
        <v>9600</v>
      </c>
      <c r="F28" s="131"/>
      <c r="G28" s="131">
        <v>9200</v>
      </c>
      <c r="H28" s="135"/>
      <c r="I28" s="136" t="s">
        <v>59</v>
      </c>
      <c r="J28" s="137"/>
      <c r="K28" s="123" t="s">
        <v>25</v>
      </c>
      <c r="L28" s="178"/>
      <c r="M28" s="123" t="s">
        <v>25</v>
      </c>
      <c r="N28" s="178"/>
      <c r="O28" s="123">
        <v>25000</v>
      </c>
      <c r="P28" s="179"/>
      <c r="R28" s="17">
        <v>1077</v>
      </c>
      <c r="S28" s="18">
        <v>45224</v>
      </c>
      <c r="T28" s="18">
        <f t="shared" si="1"/>
        <v>45238</v>
      </c>
    </row>
    <row r="29" spans="1:20" ht="14.25" customHeight="1" thickBot="1">
      <c r="A29" s="120" t="s">
        <v>60</v>
      </c>
      <c r="B29" s="121"/>
      <c r="C29" s="122">
        <v>12990</v>
      </c>
      <c r="D29" s="122"/>
      <c r="E29" s="122">
        <v>12200</v>
      </c>
      <c r="F29" s="122"/>
      <c r="G29" s="122">
        <v>9000</v>
      </c>
      <c r="H29" s="123"/>
      <c r="I29" s="173" t="s">
        <v>61</v>
      </c>
      <c r="J29" s="174"/>
      <c r="K29" s="169" t="s">
        <v>56</v>
      </c>
      <c r="L29" s="170"/>
      <c r="M29" s="169" t="s">
        <v>56</v>
      </c>
      <c r="N29" s="170"/>
      <c r="O29" s="169" t="s">
        <v>56</v>
      </c>
      <c r="P29" s="171"/>
      <c r="R29" s="20">
        <v>1078</v>
      </c>
      <c r="S29" s="18">
        <v>45238</v>
      </c>
      <c r="T29" s="18">
        <f t="shared" si="1"/>
        <v>45254</v>
      </c>
    </row>
    <row r="30" spans="1:20" ht="14.25" customHeight="1" thickBot="1">
      <c r="A30" s="146" t="s">
        <v>62</v>
      </c>
      <c r="B30" s="147"/>
      <c r="C30" s="141">
        <v>12100</v>
      </c>
      <c r="D30" s="141"/>
      <c r="E30" s="141">
        <v>10310</v>
      </c>
      <c r="F30" s="141"/>
      <c r="G30" s="141">
        <v>9000</v>
      </c>
      <c r="H30" s="186"/>
      <c r="I30" s="113" t="s">
        <v>63</v>
      </c>
      <c r="J30" s="114"/>
      <c r="K30" s="114"/>
      <c r="L30" s="114"/>
      <c r="M30" s="182" t="s">
        <v>17</v>
      </c>
      <c r="N30" s="182"/>
      <c r="O30" s="182" t="s">
        <v>19</v>
      </c>
      <c r="P30" s="183"/>
      <c r="R30" s="17">
        <v>1079</v>
      </c>
      <c r="S30" s="18">
        <v>45254</v>
      </c>
      <c r="T30" s="18">
        <f t="shared" si="1"/>
        <v>45268</v>
      </c>
    </row>
    <row r="31" spans="1:20" ht="14.25" customHeight="1" thickBot="1">
      <c r="A31" s="111" t="s">
        <v>64</v>
      </c>
      <c r="B31" s="112"/>
      <c r="C31" s="112"/>
      <c r="D31" s="112"/>
      <c r="E31" s="112"/>
      <c r="F31" s="112"/>
      <c r="G31" s="112"/>
      <c r="H31" s="112"/>
      <c r="I31" s="125" t="s">
        <v>65</v>
      </c>
      <c r="J31" s="126"/>
      <c r="K31" s="126"/>
      <c r="L31" s="126"/>
      <c r="M31" s="184">
        <v>270</v>
      </c>
      <c r="N31" s="184"/>
      <c r="O31" s="184">
        <v>140</v>
      </c>
      <c r="P31" s="185"/>
      <c r="R31" s="17">
        <v>1080</v>
      </c>
      <c r="S31" s="18">
        <v>45268</v>
      </c>
      <c r="T31" s="18">
        <f t="shared" si="1"/>
        <v>45282</v>
      </c>
    </row>
    <row r="32" spans="1:20" ht="14.25" customHeight="1" thickBot="1">
      <c r="A32" s="165" t="s">
        <v>55</v>
      </c>
      <c r="B32" s="166"/>
      <c r="C32" s="175">
        <v>24000</v>
      </c>
      <c r="D32" s="176"/>
      <c r="E32" s="175">
        <v>20000</v>
      </c>
      <c r="F32" s="176"/>
      <c r="G32" s="175">
        <v>15000</v>
      </c>
      <c r="H32" s="177"/>
      <c r="I32" s="148" t="s">
        <v>66</v>
      </c>
      <c r="J32" s="149"/>
      <c r="K32" s="149"/>
      <c r="L32" s="149"/>
      <c r="M32" s="187" t="s">
        <v>25</v>
      </c>
      <c r="N32" s="187"/>
      <c r="O32" s="187">
        <v>90</v>
      </c>
      <c r="P32" s="188"/>
      <c r="R32" s="17">
        <v>1081</v>
      </c>
      <c r="S32" s="18">
        <v>45282</v>
      </c>
      <c r="T32" s="18">
        <f t="shared" si="1"/>
        <v>0</v>
      </c>
    </row>
    <row r="33" spans="1:20" ht="14.25" customHeight="1" thickBot="1">
      <c r="A33" s="125" t="s">
        <v>52</v>
      </c>
      <c r="B33" s="126"/>
      <c r="C33" s="158">
        <v>23000</v>
      </c>
      <c r="D33" s="159"/>
      <c r="E33" s="158">
        <v>20000</v>
      </c>
      <c r="F33" s="159"/>
      <c r="G33" s="158">
        <v>15000</v>
      </c>
      <c r="H33" s="160"/>
      <c r="I33" s="113" t="s">
        <v>68</v>
      </c>
      <c r="J33" s="114"/>
      <c r="K33" s="114"/>
      <c r="L33" s="114"/>
      <c r="M33" s="182" t="s">
        <v>17</v>
      </c>
      <c r="N33" s="182"/>
      <c r="O33" s="182" t="s">
        <v>19</v>
      </c>
      <c r="P33" s="183"/>
      <c r="R33" s="17"/>
      <c r="S33" s="18"/>
      <c r="T33" s="17"/>
    </row>
    <row r="34" spans="1:20" ht="14.25" customHeight="1">
      <c r="A34" s="133" t="s">
        <v>54</v>
      </c>
      <c r="B34" s="134"/>
      <c r="C34" s="135">
        <v>18000</v>
      </c>
      <c r="D34" s="154"/>
      <c r="E34" s="135">
        <v>17000</v>
      </c>
      <c r="F34" s="154"/>
      <c r="G34" s="135" t="s">
        <v>25</v>
      </c>
      <c r="H34" s="155"/>
      <c r="I34" s="125" t="s">
        <v>65</v>
      </c>
      <c r="J34" s="126"/>
      <c r="K34" s="126"/>
      <c r="L34" s="126"/>
      <c r="M34" s="184">
        <v>350</v>
      </c>
      <c r="N34" s="184"/>
      <c r="O34" s="184">
        <v>170</v>
      </c>
      <c r="P34" s="185"/>
    </row>
    <row r="35" spans="1:20" ht="14.25" customHeight="1" thickBot="1">
      <c r="A35" s="146" t="s">
        <v>35</v>
      </c>
      <c r="B35" s="147"/>
      <c r="C35" s="169">
        <v>17000</v>
      </c>
      <c r="D35" s="170"/>
      <c r="E35" s="169">
        <v>14000</v>
      </c>
      <c r="F35" s="170"/>
      <c r="G35" s="169" t="s">
        <v>25</v>
      </c>
      <c r="H35" s="171"/>
      <c r="I35" s="189" t="s">
        <v>66</v>
      </c>
      <c r="J35" s="190"/>
      <c r="K35" s="190"/>
      <c r="L35" s="190"/>
      <c r="M35" s="191" t="s">
        <v>25</v>
      </c>
      <c r="N35" s="191"/>
      <c r="O35" s="191">
        <v>90</v>
      </c>
      <c r="P35" s="192"/>
    </row>
    <row r="36" spans="1:20" ht="14.25" customHeight="1" thickBot="1">
      <c r="A36" s="111" t="s">
        <v>69</v>
      </c>
      <c r="B36" s="112"/>
      <c r="C36" s="112"/>
      <c r="D36" s="112"/>
      <c r="E36" s="112"/>
      <c r="F36" s="112"/>
      <c r="G36" s="112"/>
      <c r="H36" s="172"/>
      <c r="I36" s="21" t="s">
        <v>70</v>
      </c>
      <c r="J36" s="22"/>
      <c r="K36" s="23"/>
      <c r="L36" s="23"/>
      <c r="M36" s="23"/>
      <c r="N36" s="23"/>
      <c r="O36" s="23"/>
      <c r="P36" s="24"/>
      <c r="S36" s="25"/>
    </row>
    <row r="37" spans="1:20" ht="13.8" customHeight="1">
      <c r="A37" s="193" t="s">
        <v>71</v>
      </c>
      <c r="B37" s="194"/>
      <c r="C37" s="195">
        <v>7500</v>
      </c>
      <c r="D37" s="196"/>
      <c r="E37" s="127">
        <v>7000</v>
      </c>
      <c r="F37" s="127"/>
      <c r="G37" s="184" t="s">
        <v>25</v>
      </c>
      <c r="H37" s="185"/>
      <c r="I37" s="26" t="s">
        <v>85</v>
      </c>
      <c r="J37" s="27"/>
      <c r="K37" s="28"/>
      <c r="L37" s="28"/>
      <c r="M37" s="28"/>
      <c r="N37" s="28"/>
      <c r="O37" s="28"/>
      <c r="P37" s="29"/>
    </row>
    <row r="38" spans="1:20" ht="13.8" customHeight="1" thickBot="1">
      <c r="A38" s="197" t="s">
        <v>35</v>
      </c>
      <c r="B38" s="198"/>
      <c r="C38" s="199">
        <v>9000</v>
      </c>
      <c r="D38" s="200"/>
      <c r="E38" s="150">
        <v>8000</v>
      </c>
      <c r="F38" s="150"/>
      <c r="G38" s="150">
        <v>7500</v>
      </c>
      <c r="H38" s="201"/>
      <c r="I38" s="26" t="s">
        <v>72</v>
      </c>
      <c r="J38" s="27"/>
      <c r="K38" s="28"/>
      <c r="L38" s="28"/>
      <c r="M38" s="28"/>
      <c r="N38" s="28"/>
      <c r="O38" s="28"/>
      <c r="P38" s="29"/>
    </row>
    <row r="39" spans="1:20" ht="13.8" customHeight="1" thickBot="1">
      <c r="A39" s="111" t="s">
        <v>73</v>
      </c>
      <c r="B39" s="112"/>
      <c r="C39" s="112"/>
      <c r="D39" s="112"/>
      <c r="E39" s="112"/>
      <c r="F39" s="112"/>
      <c r="G39" s="112"/>
      <c r="H39" s="172"/>
      <c r="I39" s="26" t="s">
        <v>74</v>
      </c>
      <c r="J39" s="27"/>
      <c r="K39" s="28"/>
      <c r="L39" s="28"/>
      <c r="M39" s="28"/>
      <c r="N39" s="28"/>
      <c r="O39" s="28"/>
      <c r="P39" s="29"/>
    </row>
    <row r="40" spans="1:20" ht="13.8" customHeight="1">
      <c r="A40" s="193" t="s">
        <v>71</v>
      </c>
      <c r="B40" s="194"/>
      <c r="C40" s="195">
        <v>10000</v>
      </c>
      <c r="D40" s="196"/>
      <c r="E40" s="127">
        <v>8000</v>
      </c>
      <c r="F40" s="127"/>
      <c r="G40" s="127" t="s">
        <v>25</v>
      </c>
      <c r="H40" s="129"/>
      <c r="I40" s="30"/>
      <c r="J40" s="31"/>
      <c r="K40" s="28"/>
      <c r="L40" s="28"/>
      <c r="M40" s="28"/>
      <c r="N40" s="28"/>
      <c r="O40" s="28"/>
      <c r="P40" s="29"/>
    </row>
    <row r="41" spans="1:20" ht="13.8" customHeight="1" thickBot="1">
      <c r="A41" s="197" t="s">
        <v>35</v>
      </c>
      <c r="B41" s="198"/>
      <c r="C41" s="199">
        <v>12500</v>
      </c>
      <c r="D41" s="200"/>
      <c r="E41" s="202">
        <v>12000</v>
      </c>
      <c r="F41" s="202"/>
      <c r="G41" s="202">
        <v>10000</v>
      </c>
      <c r="H41" s="203"/>
      <c r="I41" s="32"/>
      <c r="J41" s="33"/>
      <c r="K41" s="34"/>
      <c r="L41" s="34"/>
      <c r="M41" s="34"/>
      <c r="N41" s="34"/>
      <c r="O41" s="34"/>
      <c r="P41" s="35"/>
    </row>
    <row r="42" spans="1:20" ht="14.25" customHeight="1">
      <c r="A42" s="222" t="s">
        <v>75</v>
      </c>
      <c r="B42" s="223"/>
      <c r="C42" s="223"/>
      <c r="D42" s="223"/>
      <c r="E42" s="223"/>
      <c r="F42" s="223"/>
      <c r="G42" s="223"/>
      <c r="H42" s="223"/>
      <c r="I42" s="226" t="s">
        <v>76</v>
      </c>
      <c r="J42" s="226"/>
      <c r="K42" s="226"/>
      <c r="L42" s="228">
        <f>VLOOKUP(E1,R4:T33,3)</f>
        <v>45146</v>
      </c>
      <c r="M42" s="228"/>
      <c r="N42" s="228"/>
      <c r="O42" s="230" t="s">
        <v>77</v>
      </c>
      <c r="P42" s="231"/>
    </row>
    <row r="43" spans="1:20" ht="14.25" customHeight="1" thickBot="1">
      <c r="A43" s="224"/>
      <c r="B43" s="225"/>
      <c r="C43" s="225"/>
      <c r="D43" s="225"/>
      <c r="E43" s="225"/>
      <c r="F43" s="225"/>
      <c r="G43" s="225"/>
      <c r="H43" s="225"/>
      <c r="I43" s="227"/>
      <c r="J43" s="227"/>
      <c r="K43" s="227"/>
      <c r="L43" s="229"/>
      <c r="M43" s="229"/>
      <c r="N43" s="229"/>
      <c r="O43" s="232"/>
      <c r="P43" s="233"/>
    </row>
    <row r="44" spans="1:20" ht="14.25" customHeight="1">
      <c r="A44" s="234" t="s">
        <v>99</v>
      </c>
      <c r="B44" s="235"/>
      <c r="C44" s="235"/>
      <c r="D44" s="235"/>
      <c r="E44" s="235"/>
      <c r="F44" s="235"/>
      <c r="G44" s="235"/>
      <c r="H44" s="235"/>
      <c r="I44" s="235"/>
      <c r="J44" s="235"/>
      <c r="K44" s="235"/>
      <c r="L44" s="235"/>
      <c r="M44" s="235"/>
      <c r="N44" s="235"/>
      <c r="O44" s="235"/>
      <c r="P44" s="236"/>
    </row>
    <row r="45" spans="1:20">
      <c r="A45" s="204"/>
      <c r="B45" s="205"/>
      <c r="C45" s="205"/>
      <c r="D45" s="205"/>
      <c r="E45" s="205"/>
      <c r="F45" s="205"/>
      <c r="G45" s="205"/>
      <c r="H45" s="205"/>
      <c r="I45" s="205"/>
      <c r="J45" s="205"/>
      <c r="K45" s="205"/>
      <c r="L45" s="205"/>
      <c r="M45" s="205"/>
      <c r="N45" s="205"/>
      <c r="O45" s="205"/>
      <c r="P45" s="206"/>
    </row>
    <row r="46" spans="1:20" ht="23.4" customHeight="1">
      <c r="A46" s="237"/>
      <c r="B46" s="238"/>
      <c r="C46" s="238"/>
      <c r="D46" s="238"/>
      <c r="E46" s="238"/>
      <c r="F46" s="238"/>
      <c r="G46" s="238"/>
      <c r="H46" s="238"/>
      <c r="I46" s="238"/>
      <c r="J46" s="238"/>
      <c r="K46" s="238"/>
      <c r="L46" s="238"/>
      <c r="M46" s="238"/>
      <c r="N46" s="238"/>
      <c r="O46" s="238"/>
      <c r="P46" s="239"/>
    </row>
    <row r="47" spans="1:20" ht="14.25" customHeight="1">
      <c r="A47" s="249" t="s">
        <v>88</v>
      </c>
      <c r="B47" s="250"/>
      <c r="C47" s="250"/>
      <c r="D47" s="250"/>
      <c r="E47" s="250"/>
      <c r="F47" s="250"/>
      <c r="G47" s="250"/>
      <c r="H47" s="250"/>
      <c r="I47" s="250"/>
      <c r="J47" s="250"/>
      <c r="K47" s="250"/>
      <c r="L47" s="250"/>
      <c r="M47" s="250"/>
      <c r="N47" s="250"/>
      <c r="O47" s="250"/>
      <c r="P47" s="251"/>
    </row>
    <row r="48" spans="1:20" ht="14.25" customHeight="1">
      <c r="A48" s="252"/>
      <c r="B48" s="253"/>
      <c r="C48" s="253"/>
      <c r="D48" s="253"/>
      <c r="E48" s="253"/>
      <c r="F48" s="253"/>
      <c r="G48" s="253"/>
      <c r="H48" s="253"/>
      <c r="I48" s="253"/>
      <c r="J48" s="253"/>
      <c r="K48" s="253"/>
      <c r="L48" s="253"/>
      <c r="M48" s="253"/>
      <c r="N48" s="253"/>
      <c r="O48" s="253"/>
      <c r="P48" s="254"/>
    </row>
    <row r="49" spans="1:16">
      <c r="A49" s="255"/>
      <c r="B49" s="256"/>
      <c r="C49" s="256"/>
      <c r="D49" s="256"/>
      <c r="E49" s="256"/>
      <c r="F49" s="256"/>
      <c r="G49" s="256"/>
      <c r="H49" s="256"/>
      <c r="I49" s="256"/>
      <c r="J49" s="256"/>
      <c r="K49" s="256"/>
      <c r="L49" s="256"/>
      <c r="M49" s="256"/>
      <c r="N49" s="256"/>
      <c r="O49" s="256"/>
      <c r="P49" s="257"/>
    </row>
    <row r="50" spans="1:16">
      <c r="A50" s="204" t="s">
        <v>96</v>
      </c>
      <c r="B50" s="205"/>
      <c r="C50" s="205"/>
      <c r="D50" s="205"/>
      <c r="E50" s="205"/>
      <c r="F50" s="205"/>
      <c r="G50" s="205"/>
      <c r="H50" s="205"/>
      <c r="I50" s="205"/>
      <c r="J50" s="205"/>
      <c r="K50" s="205"/>
      <c r="L50" s="205"/>
      <c r="M50" s="205"/>
      <c r="N50" s="205"/>
      <c r="O50" s="205"/>
      <c r="P50" s="206"/>
    </row>
    <row r="51" spans="1:16" ht="14.25" customHeight="1">
      <c r="A51" s="207" t="s">
        <v>80</v>
      </c>
      <c r="B51" s="208"/>
      <c r="C51" s="208"/>
      <c r="D51" s="208"/>
      <c r="E51" s="208"/>
      <c r="F51" s="208"/>
      <c r="G51" s="208"/>
      <c r="H51" s="208"/>
      <c r="I51" s="208"/>
      <c r="J51" s="208"/>
      <c r="K51" s="208"/>
      <c r="L51" s="208"/>
      <c r="M51" s="208"/>
      <c r="N51" s="208"/>
      <c r="O51" s="208"/>
      <c r="P51" s="209"/>
    </row>
    <row r="52" spans="1:16" ht="17.399999999999999" customHeight="1">
      <c r="A52" s="210"/>
      <c r="B52" s="211"/>
      <c r="C52" s="211"/>
      <c r="D52" s="211"/>
      <c r="E52" s="211"/>
      <c r="F52" s="211"/>
      <c r="G52" s="211"/>
      <c r="H52" s="211"/>
      <c r="I52" s="211"/>
      <c r="J52" s="211"/>
      <c r="K52" s="211"/>
      <c r="L52" s="211"/>
      <c r="M52" s="211"/>
      <c r="N52" s="211"/>
      <c r="O52" s="211"/>
      <c r="P52" s="212"/>
    </row>
    <row r="53" spans="1:16" ht="9" customHeight="1">
      <c r="A53" s="213" t="s">
        <v>81</v>
      </c>
      <c r="B53" s="214"/>
      <c r="C53" s="214"/>
      <c r="D53" s="214"/>
      <c r="E53" s="214"/>
      <c r="F53" s="214"/>
      <c r="G53" s="214"/>
      <c r="H53" s="214"/>
      <c r="I53" s="214"/>
      <c r="J53" s="214"/>
      <c r="K53" s="214"/>
      <c r="L53" s="214"/>
      <c r="M53" s="214"/>
      <c r="N53" s="214"/>
      <c r="O53" s="214"/>
      <c r="P53" s="215"/>
    </row>
    <row r="54" spans="1:16" ht="6.6" customHeight="1">
      <c r="A54" s="216"/>
      <c r="B54" s="217"/>
      <c r="C54" s="217"/>
      <c r="D54" s="217"/>
      <c r="E54" s="217"/>
      <c r="F54" s="217"/>
      <c r="G54" s="217"/>
      <c r="H54" s="217"/>
      <c r="I54" s="217"/>
      <c r="J54" s="217"/>
      <c r="K54" s="217"/>
      <c r="L54" s="217"/>
      <c r="M54" s="217"/>
      <c r="N54" s="217"/>
      <c r="O54" s="217"/>
      <c r="P54" s="218"/>
    </row>
    <row r="55" spans="1:16" ht="14.25" customHeight="1">
      <c r="A55" s="36" t="s">
        <v>82</v>
      </c>
      <c r="B55" s="28"/>
      <c r="C55" s="28"/>
      <c r="D55" s="28"/>
      <c r="E55" s="28"/>
      <c r="F55" s="28"/>
      <c r="G55" s="28"/>
      <c r="H55" s="28"/>
      <c r="I55" s="28"/>
      <c r="J55" s="28"/>
      <c r="K55" s="28"/>
      <c r="L55" s="28"/>
      <c r="M55" s="28"/>
      <c r="N55" s="28"/>
      <c r="O55" s="28"/>
      <c r="P55" s="29"/>
    </row>
    <row r="56" spans="1:16" ht="14.25" customHeight="1" thickBot="1">
      <c r="A56" s="258" t="s">
        <v>83</v>
      </c>
      <c r="B56" s="259"/>
      <c r="C56" s="259"/>
      <c r="D56" s="259"/>
      <c r="E56" s="259"/>
      <c r="F56" s="259"/>
      <c r="G56" s="259"/>
      <c r="H56" s="259"/>
      <c r="I56" s="259"/>
      <c r="J56" s="259"/>
      <c r="K56" s="259"/>
      <c r="L56" s="259"/>
      <c r="M56" s="259"/>
      <c r="N56" s="259"/>
      <c r="O56" s="259"/>
      <c r="P56" s="260"/>
    </row>
    <row r="57" spans="1:16" ht="16.8" customHeight="1">
      <c r="A57" s="37" t="s">
        <v>84</v>
      </c>
      <c r="B57" s="38"/>
      <c r="C57" s="38"/>
      <c r="D57" s="38"/>
      <c r="E57" s="38"/>
      <c r="F57" s="38"/>
      <c r="G57" s="38"/>
      <c r="H57" s="38"/>
      <c r="I57" s="38"/>
      <c r="J57" s="38"/>
      <c r="K57" s="38"/>
      <c r="L57" s="38"/>
      <c r="M57" s="38"/>
      <c r="N57" s="38"/>
      <c r="O57" s="38"/>
      <c r="P57" s="38"/>
    </row>
  </sheetData>
  <mergeCells count="264">
    <mergeCell ref="A50:P50"/>
    <mergeCell ref="A51:P52"/>
    <mergeCell ref="A53:P54"/>
    <mergeCell ref="A56:P56"/>
    <mergeCell ref="A42:H43"/>
    <mergeCell ref="I42:K43"/>
    <mergeCell ref="L42:N43"/>
    <mergeCell ref="O42:P43"/>
    <mergeCell ref="A44:P46"/>
    <mergeCell ref="A47:P49"/>
    <mergeCell ref="A39:H39"/>
    <mergeCell ref="A40:B40"/>
    <mergeCell ref="C40:D40"/>
    <mergeCell ref="E40:F40"/>
    <mergeCell ref="G40:H40"/>
    <mergeCell ref="A41:B41"/>
    <mergeCell ref="C41:D41"/>
    <mergeCell ref="E41:F41"/>
    <mergeCell ref="G41:H41"/>
    <mergeCell ref="A36:H36"/>
    <mergeCell ref="A37:B37"/>
    <mergeCell ref="C37:D37"/>
    <mergeCell ref="E37:F37"/>
    <mergeCell ref="G37:H37"/>
    <mergeCell ref="A38:B38"/>
    <mergeCell ref="C38:D38"/>
    <mergeCell ref="E38:F38"/>
    <mergeCell ref="G38:H38"/>
    <mergeCell ref="A33:B33"/>
    <mergeCell ref="C33:D33"/>
    <mergeCell ref="E33:F33"/>
    <mergeCell ref="G33:H33"/>
    <mergeCell ref="I33:L33"/>
    <mergeCell ref="M33:N33"/>
    <mergeCell ref="O33:P33"/>
    <mergeCell ref="O34:P34"/>
    <mergeCell ref="A35:B35"/>
    <mergeCell ref="C35:D35"/>
    <mergeCell ref="E35:F35"/>
    <mergeCell ref="G35:H35"/>
    <mergeCell ref="I35:L35"/>
    <mergeCell ref="M35:N35"/>
    <mergeCell ref="O35:P35"/>
    <mergeCell ref="A34:B34"/>
    <mergeCell ref="C34:D34"/>
    <mergeCell ref="E34:F34"/>
    <mergeCell ref="G34:H34"/>
    <mergeCell ref="I34:L34"/>
    <mergeCell ref="M34:N34"/>
    <mergeCell ref="O30:P30"/>
    <mergeCell ref="A31:H31"/>
    <mergeCell ref="I31:L31"/>
    <mergeCell ref="M31:N31"/>
    <mergeCell ref="O31:P31"/>
    <mergeCell ref="A32:B32"/>
    <mergeCell ref="C32:D32"/>
    <mergeCell ref="E32:F32"/>
    <mergeCell ref="G32:H32"/>
    <mergeCell ref="I32:L32"/>
    <mergeCell ref="A30:B30"/>
    <mergeCell ref="C30:D30"/>
    <mergeCell ref="E30:F30"/>
    <mergeCell ref="G30:H30"/>
    <mergeCell ref="I30:L30"/>
    <mergeCell ref="M30:N30"/>
    <mergeCell ref="M32:N32"/>
    <mergeCell ref="O32:P32"/>
    <mergeCell ref="M28:N28"/>
    <mergeCell ref="O28:P28"/>
    <mergeCell ref="A29:B29"/>
    <mergeCell ref="C29:D29"/>
    <mergeCell ref="E29:F29"/>
    <mergeCell ref="G29:H29"/>
    <mergeCell ref="I29:J29"/>
    <mergeCell ref="K29:L29"/>
    <mergeCell ref="M29:N29"/>
    <mergeCell ref="O29:P29"/>
    <mergeCell ref="A28:B28"/>
    <mergeCell ref="C28:D28"/>
    <mergeCell ref="E28:F28"/>
    <mergeCell ref="G28:H28"/>
    <mergeCell ref="I28:J28"/>
    <mergeCell ref="K28:L28"/>
    <mergeCell ref="M26:N26"/>
    <mergeCell ref="O26:P26"/>
    <mergeCell ref="A27:B27"/>
    <mergeCell ref="C27:D27"/>
    <mergeCell ref="E27:F27"/>
    <mergeCell ref="G27:H27"/>
    <mergeCell ref="I27:J27"/>
    <mergeCell ref="K27:L27"/>
    <mergeCell ref="M27:N27"/>
    <mergeCell ref="O27:P27"/>
    <mergeCell ref="A26:B26"/>
    <mergeCell ref="C26:D26"/>
    <mergeCell ref="E26:F26"/>
    <mergeCell ref="G26:H26"/>
    <mergeCell ref="I26:J26"/>
    <mergeCell ref="K26:L26"/>
    <mergeCell ref="M24:N24"/>
    <mergeCell ref="O24:P24"/>
    <mergeCell ref="A25:B25"/>
    <mergeCell ref="C25:D25"/>
    <mergeCell ref="E25:F25"/>
    <mergeCell ref="G25:H25"/>
    <mergeCell ref="I25:P25"/>
    <mergeCell ref="A24:B24"/>
    <mergeCell ref="C24:D24"/>
    <mergeCell ref="E24:F24"/>
    <mergeCell ref="G24:H24"/>
    <mergeCell ref="I24:J24"/>
    <mergeCell ref="K24:L24"/>
    <mergeCell ref="M22:N22"/>
    <mergeCell ref="O22:P22"/>
    <mergeCell ref="A23:B23"/>
    <mergeCell ref="C23:D23"/>
    <mergeCell ref="E23:F23"/>
    <mergeCell ref="G23:H23"/>
    <mergeCell ref="I23:J23"/>
    <mergeCell ref="K23:L23"/>
    <mergeCell ref="M23:N23"/>
    <mergeCell ref="O23:P23"/>
    <mergeCell ref="A22:B22"/>
    <mergeCell ref="C22:D22"/>
    <mergeCell ref="E22:F22"/>
    <mergeCell ref="G22:H22"/>
    <mergeCell ref="I22:J22"/>
    <mergeCell ref="K22:L22"/>
    <mergeCell ref="M20:N20"/>
    <mergeCell ref="O20:P20"/>
    <mergeCell ref="A21:B21"/>
    <mergeCell ref="C21:D21"/>
    <mergeCell ref="E21:F21"/>
    <mergeCell ref="G21:H21"/>
    <mergeCell ref="I21:J21"/>
    <mergeCell ref="K21:L21"/>
    <mergeCell ref="M21:N21"/>
    <mergeCell ref="O21:P21"/>
    <mergeCell ref="A20:B20"/>
    <mergeCell ref="C20:D20"/>
    <mergeCell ref="E20:F20"/>
    <mergeCell ref="G20:H20"/>
    <mergeCell ref="I20:J20"/>
    <mergeCell ref="K20:L20"/>
    <mergeCell ref="M18:N18"/>
    <mergeCell ref="O18:P18"/>
    <mergeCell ref="A19:H19"/>
    <mergeCell ref="I19:J19"/>
    <mergeCell ref="K19:L19"/>
    <mergeCell ref="M19:N19"/>
    <mergeCell ref="O19:P19"/>
    <mergeCell ref="A18:B18"/>
    <mergeCell ref="C18:D18"/>
    <mergeCell ref="E18:F18"/>
    <mergeCell ref="G18:H18"/>
    <mergeCell ref="I18:J18"/>
    <mergeCell ref="K18:L18"/>
    <mergeCell ref="M16:N16"/>
    <mergeCell ref="O16:P16"/>
    <mergeCell ref="A17:B17"/>
    <mergeCell ref="C17:D17"/>
    <mergeCell ref="E17:F17"/>
    <mergeCell ref="G17:H17"/>
    <mergeCell ref="I17:J17"/>
    <mergeCell ref="K17:L17"/>
    <mergeCell ref="M17:N17"/>
    <mergeCell ref="O17:P17"/>
    <mergeCell ref="A16:B16"/>
    <mergeCell ref="C16:D16"/>
    <mergeCell ref="E16:F16"/>
    <mergeCell ref="G16:H16"/>
    <mergeCell ref="I16:J16"/>
    <mergeCell ref="K16:L16"/>
    <mergeCell ref="M14:N14"/>
    <mergeCell ref="O14:P14"/>
    <mergeCell ref="A15:B15"/>
    <mergeCell ref="C15:D15"/>
    <mergeCell ref="E15:F15"/>
    <mergeCell ref="G15:H15"/>
    <mergeCell ref="I15:P15"/>
    <mergeCell ref="A14:B14"/>
    <mergeCell ref="C14:D14"/>
    <mergeCell ref="E14:F14"/>
    <mergeCell ref="G14:H14"/>
    <mergeCell ref="I14:J14"/>
    <mergeCell ref="K14:L14"/>
    <mergeCell ref="M12:N12"/>
    <mergeCell ref="O12:P12"/>
    <mergeCell ref="A13:B13"/>
    <mergeCell ref="C13:D13"/>
    <mergeCell ref="E13:F13"/>
    <mergeCell ref="G13:H13"/>
    <mergeCell ref="I13:J13"/>
    <mergeCell ref="K13:L13"/>
    <mergeCell ref="M13:N13"/>
    <mergeCell ref="O13:P13"/>
    <mergeCell ref="A12:B12"/>
    <mergeCell ref="C12:D12"/>
    <mergeCell ref="E12:F12"/>
    <mergeCell ref="G12:H12"/>
    <mergeCell ref="I12:J12"/>
    <mergeCell ref="K12:L12"/>
    <mergeCell ref="M10:N10"/>
    <mergeCell ref="O10:P10"/>
    <mergeCell ref="A11:B11"/>
    <mergeCell ref="C11:D11"/>
    <mergeCell ref="E11:F11"/>
    <mergeCell ref="G11:H11"/>
    <mergeCell ref="I11:J11"/>
    <mergeCell ref="K11:L11"/>
    <mergeCell ref="M11:N11"/>
    <mergeCell ref="O11:P11"/>
    <mergeCell ref="A10:B10"/>
    <mergeCell ref="C10:D10"/>
    <mergeCell ref="E10:F10"/>
    <mergeCell ref="G10:H10"/>
    <mergeCell ref="I10:J10"/>
    <mergeCell ref="K10:L10"/>
    <mergeCell ref="A9:B9"/>
    <mergeCell ref="C9:D9"/>
    <mergeCell ref="E9:F9"/>
    <mergeCell ref="G9:H9"/>
    <mergeCell ref="I9:J9"/>
    <mergeCell ref="K9:L9"/>
    <mergeCell ref="M9:N9"/>
    <mergeCell ref="O9:P9"/>
    <mergeCell ref="A8:B8"/>
    <mergeCell ref="C8:D8"/>
    <mergeCell ref="E8:F8"/>
    <mergeCell ref="G8:H8"/>
    <mergeCell ref="I8:J8"/>
    <mergeCell ref="K8:L8"/>
    <mergeCell ref="A7:B7"/>
    <mergeCell ref="C7:D7"/>
    <mergeCell ref="E7:F7"/>
    <mergeCell ref="G7:H7"/>
    <mergeCell ref="I7:J7"/>
    <mergeCell ref="K7:L7"/>
    <mergeCell ref="M7:N7"/>
    <mergeCell ref="O7:P7"/>
    <mergeCell ref="M8:N8"/>
    <mergeCell ref="O8:P8"/>
    <mergeCell ref="A5:H5"/>
    <mergeCell ref="I5:P5"/>
    <mergeCell ref="A6:B6"/>
    <mergeCell ref="C6:D6"/>
    <mergeCell ref="E6:F6"/>
    <mergeCell ref="G6:H6"/>
    <mergeCell ref="I6:J6"/>
    <mergeCell ref="K6:L6"/>
    <mergeCell ref="M6:N6"/>
    <mergeCell ref="O6:P6"/>
    <mergeCell ref="A1:C1"/>
    <mergeCell ref="E1:F1"/>
    <mergeCell ref="H1:K2"/>
    <mergeCell ref="D2:G2"/>
    <mergeCell ref="L2:P2"/>
    <mergeCell ref="A3:B4"/>
    <mergeCell ref="C3:D3"/>
    <mergeCell ref="E3:F3"/>
    <mergeCell ref="M3:P3"/>
    <mergeCell ref="C4:D4"/>
    <mergeCell ref="E4:F4"/>
    <mergeCell ref="M4:P4"/>
  </mergeCells>
  <phoneticPr fontId="4"/>
  <dataValidations count="1">
    <dataValidation type="list" allowBlank="1" showInputMessage="1" showErrorMessage="1" sqref="G3:G4" xr:uid="{CAEAB46E-CEF9-4E30-A5BE-13B2A0755E4A}">
      <formula1>$Q$4:$Q$6</formula1>
    </dataValidation>
  </dataValidations>
  <printOptions horizontalCentered="1" verticalCentered="1"/>
  <pageMargins left="0.39370078740157483" right="0.19685039370078741" top="0.35433070866141736" bottom="0.15748031496062992" header="0.31496062992125984" footer="0.31496062992125984"/>
  <pageSetup paperSize="9" scale="94" fitToWidth="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47B83A-6390-41B3-82AB-F2AD1D849F76}">
  <sheetPr>
    <pageSetUpPr fitToPage="1"/>
  </sheetPr>
  <dimension ref="A1:T57"/>
  <sheetViews>
    <sheetView showGridLines="0" view="pageBreakPreview" topLeftCell="A25" zoomScaleNormal="100" zoomScaleSheetLayoutView="100" workbookViewId="0">
      <selection activeCell="I42" sqref="I42:K43"/>
    </sheetView>
  </sheetViews>
  <sheetFormatPr defaultRowHeight="18"/>
  <cols>
    <col min="1" max="1" width="5.09765625" customWidth="1"/>
    <col min="2" max="2" width="5.59765625" customWidth="1"/>
    <col min="3" max="8" width="6" customWidth="1"/>
    <col min="9" max="9" width="4.5" customWidth="1"/>
    <col min="10" max="10" width="6.09765625" customWidth="1"/>
    <col min="11" max="16" width="6.296875" customWidth="1"/>
    <col min="17" max="17" width="9.3984375" customWidth="1"/>
    <col min="19" max="19" width="22.5" bestFit="1" customWidth="1"/>
    <col min="20" max="20" width="11.59765625" bestFit="1" customWidth="1"/>
  </cols>
  <sheetData>
    <row r="1" spans="1:20" ht="28.2">
      <c r="A1" s="97" t="s">
        <v>0</v>
      </c>
      <c r="B1" s="97"/>
      <c r="C1" s="97"/>
      <c r="D1" s="1" t="s">
        <v>1</v>
      </c>
      <c r="E1" s="98">
        <v>1072</v>
      </c>
      <c r="F1" s="98"/>
      <c r="G1" s="2" t="s">
        <v>2</v>
      </c>
      <c r="H1" s="263"/>
      <c r="I1" s="263"/>
      <c r="J1" s="263"/>
      <c r="K1" s="263"/>
      <c r="L1" s="3" t="s">
        <v>3</v>
      </c>
      <c r="M1" s="3"/>
      <c r="N1" s="3"/>
      <c r="O1" s="3"/>
      <c r="P1" s="3"/>
    </row>
    <row r="2" spans="1:20" ht="14.4" customHeight="1" thickBot="1">
      <c r="A2" s="4"/>
      <c r="B2" s="5"/>
      <c r="C2" s="6"/>
      <c r="D2" s="101">
        <f>VLOOKUP(E1,R4:T33,2,0)</f>
        <v>45146</v>
      </c>
      <c r="E2" s="101"/>
      <c r="F2" s="101"/>
      <c r="G2" s="101"/>
      <c r="H2" s="264"/>
      <c r="I2" s="264"/>
      <c r="J2" s="264"/>
      <c r="K2" s="264"/>
      <c r="L2" s="102" t="s">
        <v>4</v>
      </c>
      <c r="M2" s="102"/>
      <c r="N2" s="102"/>
      <c r="O2" s="102"/>
      <c r="P2" s="102"/>
    </row>
    <row r="3" spans="1:20" ht="14.25" customHeight="1">
      <c r="A3" s="103" t="s">
        <v>5</v>
      </c>
      <c r="B3" s="104"/>
      <c r="C3" s="107" t="s">
        <v>6</v>
      </c>
      <c r="D3" s="107"/>
      <c r="E3" s="108">
        <v>11642</v>
      </c>
      <c r="F3" s="108"/>
      <c r="G3" s="7" t="s">
        <v>7</v>
      </c>
      <c r="H3" s="8">
        <v>12</v>
      </c>
      <c r="I3" s="9" t="s">
        <v>8</v>
      </c>
      <c r="J3" s="7"/>
      <c r="K3" s="10"/>
      <c r="L3" s="11"/>
      <c r="M3" s="102" t="s">
        <v>9</v>
      </c>
      <c r="N3" s="102"/>
      <c r="O3" s="102"/>
      <c r="P3" s="102"/>
    </row>
    <row r="4" spans="1:20" ht="14.25" customHeight="1" thickBot="1">
      <c r="A4" s="105"/>
      <c r="B4" s="106"/>
      <c r="C4" s="109" t="s">
        <v>10</v>
      </c>
      <c r="D4" s="109"/>
      <c r="E4" s="110">
        <v>19874</v>
      </c>
      <c r="F4" s="110"/>
      <c r="G4" s="12" t="s">
        <v>13</v>
      </c>
      <c r="H4" s="13">
        <v>845</v>
      </c>
      <c r="I4" s="14" t="s">
        <v>11</v>
      </c>
      <c r="J4" s="12"/>
      <c r="K4" s="15"/>
      <c r="L4" s="16"/>
      <c r="M4" s="102" t="s">
        <v>12</v>
      </c>
      <c r="N4" s="102"/>
      <c r="O4" s="102"/>
      <c r="P4" s="102"/>
      <c r="Q4" s="17" t="s">
        <v>13</v>
      </c>
      <c r="R4" s="17">
        <v>1053</v>
      </c>
      <c r="S4" s="18">
        <v>44859</v>
      </c>
      <c r="T4" s="18">
        <f t="shared" ref="T4:T19" si="0">S5</f>
        <v>44873</v>
      </c>
    </row>
    <row r="5" spans="1:20" ht="14.25" customHeight="1" thickBot="1">
      <c r="A5" s="111" t="s">
        <v>14</v>
      </c>
      <c r="B5" s="112"/>
      <c r="C5" s="112"/>
      <c r="D5" s="112"/>
      <c r="E5" s="112"/>
      <c r="F5" s="112"/>
      <c r="G5" s="112"/>
      <c r="H5" s="112"/>
      <c r="I5" s="113" t="s">
        <v>15</v>
      </c>
      <c r="J5" s="114"/>
      <c r="K5" s="114"/>
      <c r="L5" s="114"/>
      <c r="M5" s="114"/>
      <c r="N5" s="114"/>
      <c r="O5" s="114"/>
      <c r="P5" s="115"/>
      <c r="Q5" s="17" t="s">
        <v>7</v>
      </c>
      <c r="R5" s="17">
        <v>1054</v>
      </c>
      <c r="S5" s="18">
        <v>44873</v>
      </c>
      <c r="T5" s="18">
        <f t="shared" si="0"/>
        <v>44890</v>
      </c>
    </row>
    <row r="6" spans="1:20" ht="14.25" customHeight="1">
      <c r="A6" s="116" t="s">
        <v>16</v>
      </c>
      <c r="B6" s="117"/>
      <c r="C6" s="117" t="s">
        <v>17</v>
      </c>
      <c r="D6" s="117"/>
      <c r="E6" s="117" t="s">
        <v>18</v>
      </c>
      <c r="F6" s="117"/>
      <c r="G6" s="117" t="s">
        <v>19</v>
      </c>
      <c r="H6" s="118"/>
      <c r="I6" s="116" t="s">
        <v>16</v>
      </c>
      <c r="J6" s="117"/>
      <c r="K6" s="117" t="s">
        <v>17</v>
      </c>
      <c r="L6" s="117"/>
      <c r="M6" s="117" t="s">
        <v>20</v>
      </c>
      <c r="N6" s="117"/>
      <c r="O6" s="117" t="s">
        <v>19</v>
      </c>
      <c r="P6" s="119"/>
      <c r="Q6" s="17" t="s">
        <v>21</v>
      </c>
      <c r="R6" s="17">
        <v>1055</v>
      </c>
      <c r="S6" s="18">
        <v>44890</v>
      </c>
      <c r="T6" s="18">
        <f t="shared" si="0"/>
        <v>44903</v>
      </c>
    </row>
    <row r="7" spans="1:20" ht="14.25" customHeight="1">
      <c r="A7" s="120" t="s">
        <v>22</v>
      </c>
      <c r="B7" s="121"/>
      <c r="C7" s="122">
        <v>8500</v>
      </c>
      <c r="D7" s="122"/>
      <c r="E7" s="122">
        <v>8000</v>
      </c>
      <c r="F7" s="122"/>
      <c r="G7" s="122" t="s">
        <v>25</v>
      </c>
      <c r="H7" s="123"/>
      <c r="I7" s="120" t="s">
        <v>22</v>
      </c>
      <c r="J7" s="121"/>
      <c r="K7" s="122">
        <v>8000</v>
      </c>
      <c r="L7" s="122"/>
      <c r="M7" s="122">
        <v>7500</v>
      </c>
      <c r="N7" s="122"/>
      <c r="O7" s="122">
        <v>7000</v>
      </c>
      <c r="P7" s="124"/>
      <c r="R7" s="17">
        <v>1056</v>
      </c>
      <c r="S7" s="18">
        <v>44903</v>
      </c>
      <c r="T7" s="18">
        <f t="shared" si="0"/>
        <v>44918</v>
      </c>
    </row>
    <row r="8" spans="1:20" ht="14.25" customHeight="1">
      <c r="A8" s="130" t="s">
        <v>23</v>
      </c>
      <c r="B8" s="121"/>
      <c r="C8" s="122">
        <v>13000</v>
      </c>
      <c r="D8" s="122"/>
      <c r="E8" s="122">
        <v>11500</v>
      </c>
      <c r="F8" s="122"/>
      <c r="G8" s="122">
        <v>8500</v>
      </c>
      <c r="H8" s="123"/>
      <c r="I8" s="120" t="s">
        <v>23</v>
      </c>
      <c r="J8" s="121"/>
      <c r="K8" s="122">
        <v>10000</v>
      </c>
      <c r="L8" s="122"/>
      <c r="M8" s="122">
        <v>9500</v>
      </c>
      <c r="N8" s="122"/>
      <c r="O8" s="122">
        <v>8000</v>
      </c>
      <c r="P8" s="124"/>
      <c r="R8" s="17">
        <v>1057</v>
      </c>
      <c r="S8" s="18">
        <v>44918</v>
      </c>
      <c r="T8" s="18">
        <f t="shared" si="0"/>
        <v>44936</v>
      </c>
    </row>
    <row r="9" spans="1:20" ht="14.25" customHeight="1">
      <c r="A9" s="125" t="s">
        <v>24</v>
      </c>
      <c r="B9" s="126"/>
      <c r="C9" s="127">
        <v>16300</v>
      </c>
      <c r="D9" s="127"/>
      <c r="E9" s="127">
        <v>14700</v>
      </c>
      <c r="F9" s="127"/>
      <c r="G9" s="127">
        <v>8250</v>
      </c>
      <c r="H9" s="128"/>
      <c r="I9" s="125" t="s">
        <v>24</v>
      </c>
      <c r="J9" s="126"/>
      <c r="K9" s="127">
        <v>15500</v>
      </c>
      <c r="L9" s="127"/>
      <c r="M9" s="127">
        <v>15000</v>
      </c>
      <c r="N9" s="127"/>
      <c r="O9" s="127">
        <v>14500</v>
      </c>
      <c r="P9" s="129"/>
      <c r="R9" s="17">
        <v>1058</v>
      </c>
      <c r="S9" s="19">
        <v>44936</v>
      </c>
      <c r="T9" s="18">
        <f t="shared" si="0"/>
        <v>44951</v>
      </c>
    </row>
    <row r="10" spans="1:20" ht="14.25" customHeight="1">
      <c r="A10" s="133" t="s">
        <v>26</v>
      </c>
      <c r="B10" s="134"/>
      <c r="C10" s="131">
        <v>12789</v>
      </c>
      <c r="D10" s="131"/>
      <c r="E10" s="131">
        <v>11700</v>
      </c>
      <c r="F10" s="131"/>
      <c r="G10" s="131">
        <v>8250</v>
      </c>
      <c r="H10" s="135"/>
      <c r="I10" s="133" t="s">
        <v>27</v>
      </c>
      <c r="J10" s="134"/>
      <c r="K10" s="131">
        <v>14000</v>
      </c>
      <c r="L10" s="131"/>
      <c r="M10" s="131">
        <v>13500</v>
      </c>
      <c r="N10" s="131"/>
      <c r="O10" s="131">
        <v>13000</v>
      </c>
      <c r="P10" s="132"/>
      <c r="R10" s="17">
        <v>1059</v>
      </c>
      <c r="S10" s="18">
        <v>44951</v>
      </c>
      <c r="T10" s="18">
        <f t="shared" si="0"/>
        <v>44965</v>
      </c>
    </row>
    <row r="11" spans="1:20" ht="14.25" customHeight="1">
      <c r="A11" s="125" t="s">
        <v>28</v>
      </c>
      <c r="B11" s="126"/>
      <c r="C11" s="127">
        <v>16300</v>
      </c>
      <c r="D11" s="127"/>
      <c r="E11" s="127">
        <v>15500</v>
      </c>
      <c r="F11" s="127"/>
      <c r="G11" s="127">
        <v>9555</v>
      </c>
      <c r="H11" s="128"/>
      <c r="I11" s="120" t="s">
        <v>29</v>
      </c>
      <c r="J11" s="121"/>
      <c r="K11" s="122">
        <v>18000</v>
      </c>
      <c r="L11" s="122"/>
      <c r="M11" s="122">
        <v>17500</v>
      </c>
      <c r="N11" s="122"/>
      <c r="O11" s="122">
        <v>17000</v>
      </c>
      <c r="P11" s="124"/>
      <c r="R11" s="17">
        <v>1060</v>
      </c>
      <c r="S11" s="18">
        <v>44965</v>
      </c>
      <c r="T11" s="18">
        <f t="shared" si="0"/>
        <v>44981</v>
      </c>
    </row>
    <row r="12" spans="1:20" ht="14.25" customHeight="1">
      <c r="A12" s="133" t="s">
        <v>30</v>
      </c>
      <c r="B12" s="134"/>
      <c r="C12" s="131">
        <v>11899</v>
      </c>
      <c r="D12" s="131"/>
      <c r="E12" s="131">
        <v>11000</v>
      </c>
      <c r="F12" s="131"/>
      <c r="G12" s="131">
        <v>9000</v>
      </c>
      <c r="H12" s="135"/>
      <c r="I12" s="120" t="s">
        <v>31</v>
      </c>
      <c r="J12" s="121"/>
      <c r="K12" s="122">
        <v>17000</v>
      </c>
      <c r="L12" s="122"/>
      <c r="M12" s="122">
        <v>16500</v>
      </c>
      <c r="N12" s="122"/>
      <c r="O12" s="122">
        <v>16000</v>
      </c>
      <c r="P12" s="124"/>
      <c r="R12" s="17">
        <v>1061</v>
      </c>
      <c r="S12" s="18">
        <v>44981</v>
      </c>
      <c r="T12" s="18">
        <f t="shared" si="0"/>
        <v>44993</v>
      </c>
    </row>
    <row r="13" spans="1:20" ht="14.25" customHeight="1">
      <c r="A13" s="125" t="s">
        <v>32</v>
      </c>
      <c r="B13" s="126"/>
      <c r="C13" s="127">
        <v>13900</v>
      </c>
      <c r="D13" s="128"/>
      <c r="E13" s="127">
        <v>12900</v>
      </c>
      <c r="F13" s="127"/>
      <c r="G13" s="127">
        <v>9500</v>
      </c>
      <c r="H13" s="128"/>
      <c r="I13" s="136" t="s">
        <v>33</v>
      </c>
      <c r="J13" s="137"/>
      <c r="K13" s="138">
        <v>18500</v>
      </c>
      <c r="L13" s="139"/>
      <c r="M13" s="138">
        <v>17500</v>
      </c>
      <c r="N13" s="139"/>
      <c r="O13" s="138">
        <v>16500</v>
      </c>
      <c r="P13" s="140"/>
      <c r="R13" s="17">
        <v>1062</v>
      </c>
      <c r="S13" s="18">
        <v>44993</v>
      </c>
      <c r="T13" s="18">
        <f t="shared" si="0"/>
        <v>45009</v>
      </c>
    </row>
    <row r="14" spans="1:20" ht="14.25" customHeight="1" thickBot="1">
      <c r="A14" s="133" t="s">
        <v>34</v>
      </c>
      <c r="B14" s="134"/>
      <c r="C14" s="131">
        <v>11290</v>
      </c>
      <c r="D14" s="135"/>
      <c r="E14" s="131">
        <v>11000</v>
      </c>
      <c r="F14" s="131"/>
      <c r="G14" s="131">
        <v>7500</v>
      </c>
      <c r="H14" s="135"/>
      <c r="I14" s="146" t="s">
        <v>35</v>
      </c>
      <c r="J14" s="147"/>
      <c r="K14" s="141">
        <v>18000</v>
      </c>
      <c r="L14" s="141"/>
      <c r="M14" s="141">
        <v>17000</v>
      </c>
      <c r="N14" s="141"/>
      <c r="O14" s="141">
        <v>16000</v>
      </c>
      <c r="P14" s="142"/>
      <c r="R14" s="17">
        <v>1063</v>
      </c>
      <c r="S14" s="18">
        <v>45009</v>
      </c>
      <c r="T14" s="18">
        <f t="shared" si="0"/>
        <v>45023</v>
      </c>
    </row>
    <row r="15" spans="1:20" ht="14.25" customHeight="1" thickBot="1">
      <c r="A15" s="125" t="s">
        <v>36</v>
      </c>
      <c r="B15" s="126"/>
      <c r="C15" s="127">
        <v>14100</v>
      </c>
      <c r="D15" s="127"/>
      <c r="E15" s="127">
        <v>13800</v>
      </c>
      <c r="F15" s="127"/>
      <c r="G15" s="127">
        <v>10000</v>
      </c>
      <c r="H15" s="128"/>
      <c r="I15" s="143" t="s">
        <v>37</v>
      </c>
      <c r="J15" s="144"/>
      <c r="K15" s="144"/>
      <c r="L15" s="144"/>
      <c r="M15" s="144"/>
      <c r="N15" s="144"/>
      <c r="O15" s="144"/>
      <c r="P15" s="145"/>
      <c r="R15" s="17">
        <v>1064</v>
      </c>
      <c r="S15" s="18">
        <v>45023</v>
      </c>
      <c r="T15" s="18">
        <f t="shared" si="0"/>
        <v>45041</v>
      </c>
    </row>
    <row r="16" spans="1:20" ht="14.25" customHeight="1">
      <c r="A16" s="148" t="s">
        <v>38</v>
      </c>
      <c r="B16" s="149"/>
      <c r="C16" s="150">
        <v>11800</v>
      </c>
      <c r="D16" s="150"/>
      <c r="E16" s="150">
        <v>11300</v>
      </c>
      <c r="F16" s="150"/>
      <c r="G16" s="150">
        <v>8000</v>
      </c>
      <c r="H16" s="151"/>
      <c r="I16" s="125" t="s">
        <v>39</v>
      </c>
      <c r="J16" s="126"/>
      <c r="K16" s="127">
        <v>13000</v>
      </c>
      <c r="L16" s="127"/>
      <c r="M16" s="127">
        <v>12500</v>
      </c>
      <c r="N16" s="127"/>
      <c r="O16" s="127">
        <v>10400</v>
      </c>
      <c r="P16" s="129"/>
      <c r="R16" s="17">
        <v>1065</v>
      </c>
      <c r="S16" s="18">
        <v>45041</v>
      </c>
      <c r="T16" s="18">
        <f t="shared" si="0"/>
        <v>45056</v>
      </c>
    </row>
    <row r="17" spans="1:20" ht="14.25" customHeight="1">
      <c r="A17" s="148" t="s">
        <v>40</v>
      </c>
      <c r="B17" s="149"/>
      <c r="C17" s="150">
        <v>14700</v>
      </c>
      <c r="D17" s="150"/>
      <c r="E17" s="150">
        <v>13700</v>
      </c>
      <c r="F17" s="150"/>
      <c r="G17" s="150">
        <v>9600</v>
      </c>
      <c r="H17" s="151"/>
      <c r="I17" s="152" t="s">
        <v>41</v>
      </c>
      <c r="J17" s="153"/>
      <c r="K17" s="135">
        <v>11500</v>
      </c>
      <c r="L17" s="154"/>
      <c r="M17" s="135">
        <v>11000</v>
      </c>
      <c r="N17" s="154"/>
      <c r="O17" s="135">
        <v>10400</v>
      </c>
      <c r="P17" s="155"/>
      <c r="R17" s="17">
        <v>1066</v>
      </c>
      <c r="S17" s="18">
        <v>45056</v>
      </c>
      <c r="T17" s="18">
        <f t="shared" si="0"/>
        <v>45071</v>
      </c>
    </row>
    <row r="18" spans="1:20" ht="14.25" customHeight="1" thickBot="1">
      <c r="A18" s="148" t="s">
        <v>42</v>
      </c>
      <c r="B18" s="149"/>
      <c r="C18" s="150">
        <v>12930</v>
      </c>
      <c r="D18" s="150"/>
      <c r="E18" s="150">
        <v>12000</v>
      </c>
      <c r="F18" s="150"/>
      <c r="G18" s="150">
        <v>8000</v>
      </c>
      <c r="H18" s="151"/>
      <c r="I18" s="125" t="s">
        <v>24</v>
      </c>
      <c r="J18" s="126"/>
      <c r="K18" s="127">
        <v>22500</v>
      </c>
      <c r="L18" s="127"/>
      <c r="M18" s="127">
        <v>22000</v>
      </c>
      <c r="N18" s="127"/>
      <c r="O18" s="127">
        <v>21500</v>
      </c>
      <c r="P18" s="129"/>
      <c r="R18" s="17">
        <v>1067</v>
      </c>
      <c r="S18" s="18">
        <v>45071</v>
      </c>
      <c r="T18" s="18">
        <f t="shared" si="0"/>
        <v>45085</v>
      </c>
    </row>
    <row r="19" spans="1:20" ht="14.25" customHeight="1" thickBot="1">
      <c r="A19" s="111" t="s">
        <v>43</v>
      </c>
      <c r="B19" s="112"/>
      <c r="C19" s="112"/>
      <c r="D19" s="112"/>
      <c r="E19" s="112"/>
      <c r="F19" s="112"/>
      <c r="G19" s="112"/>
      <c r="H19" s="112"/>
      <c r="I19" s="133" t="s">
        <v>44</v>
      </c>
      <c r="J19" s="134"/>
      <c r="K19" s="131">
        <v>21600</v>
      </c>
      <c r="L19" s="131"/>
      <c r="M19" s="131">
        <v>21100</v>
      </c>
      <c r="N19" s="131"/>
      <c r="O19" s="131">
        <v>20600</v>
      </c>
      <c r="P19" s="132"/>
      <c r="R19" s="17">
        <v>1068</v>
      </c>
      <c r="S19" s="18">
        <v>45085</v>
      </c>
      <c r="T19" s="18">
        <f t="shared" si="0"/>
        <v>45100</v>
      </c>
    </row>
    <row r="20" spans="1:20" ht="14.25" customHeight="1">
      <c r="A20" s="161" t="s">
        <v>45</v>
      </c>
      <c r="B20" s="162"/>
      <c r="C20" s="163">
        <v>10500</v>
      </c>
      <c r="D20" s="163"/>
      <c r="E20" s="163">
        <v>10000</v>
      </c>
      <c r="F20" s="163"/>
      <c r="G20" s="163">
        <v>8800</v>
      </c>
      <c r="H20" s="164"/>
      <c r="I20" s="125" t="s">
        <v>29</v>
      </c>
      <c r="J20" s="126"/>
      <c r="K20" s="127">
        <v>24600</v>
      </c>
      <c r="L20" s="127"/>
      <c r="M20" s="127">
        <v>24100</v>
      </c>
      <c r="N20" s="127"/>
      <c r="O20" s="127">
        <v>23600</v>
      </c>
      <c r="P20" s="129"/>
      <c r="R20" s="17">
        <v>1069</v>
      </c>
      <c r="S20" s="18">
        <v>45100</v>
      </c>
      <c r="T20" s="18">
        <f>S21</f>
        <v>45114</v>
      </c>
    </row>
    <row r="21" spans="1:20" ht="14.25" customHeight="1">
      <c r="A21" s="156" t="s">
        <v>46</v>
      </c>
      <c r="B21" s="157"/>
      <c r="C21" s="158">
        <v>14000</v>
      </c>
      <c r="D21" s="159"/>
      <c r="E21" s="158">
        <v>13500</v>
      </c>
      <c r="F21" s="159"/>
      <c r="G21" s="158">
        <v>8800</v>
      </c>
      <c r="H21" s="160"/>
      <c r="I21" s="152" t="s">
        <v>47</v>
      </c>
      <c r="J21" s="153"/>
      <c r="K21" s="135">
        <v>23500</v>
      </c>
      <c r="L21" s="154"/>
      <c r="M21" s="135">
        <v>23000</v>
      </c>
      <c r="N21" s="154"/>
      <c r="O21" s="135">
        <v>22500</v>
      </c>
      <c r="P21" s="155"/>
      <c r="R21" s="17">
        <v>1070</v>
      </c>
      <c r="S21" s="18">
        <v>45114</v>
      </c>
      <c r="T21" s="18">
        <f t="shared" ref="T21:T32" si="1">S22</f>
        <v>45132</v>
      </c>
    </row>
    <row r="22" spans="1:20" ht="14.25" customHeight="1">
      <c r="A22" s="165" t="s">
        <v>48</v>
      </c>
      <c r="B22" s="166"/>
      <c r="C22" s="167">
        <v>12500</v>
      </c>
      <c r="D22" s="167"/>
      <c r="E22" s="167">
        <v>12000</v>
      </c>
      <c r="F22" s="167"/>
      <c r="G22" s="167">
        <v>8800</v>
      </c>
      <c r="H22" s="168"/>
      <c r="I22" s="156" t="s">
        <v>32</v>
      </c>
      <c r="J22" s="157"/>
      <c r="K22" s="158">
        <v>22200</v>
      </c>
      <c r="L22" s="159"/>
      <c r="M22" s="158">
        <v>21700</v>
      </c>
      <c r="N22" s="159"/>
      <c r="O22" s="158">
        <v>21200</v>
      </c>
      <c r="P22" s="160"/>
      <c r="R22" s="17">
        <v>1071</v>
      </c>
      <c r="S22" s="18">
        <v>45132</v>
      </c>
      <c r="T22" s="18">
        <f t="shared" si="1"/>
        <v>45146</v>
      </c>
    </row>
    <row r="23" spans="1:20" ht="14.25" customHeight="1">
      <c r="A23" s="125" t="s">
        <v>49</v>
      </c>
      <c r="B23" s="126"/>
      <c r="C23" s="127">
        <v>15500</v>
      </c>
      <c r="D23" s="127"/>
      <c r="E23" s="127">
        <v>14300</v>
      </c>
      <c r="F23" s="127"/>
      <c r="G23" s="127">
        <v>8000</v>
      </c>
      <c r="H23" s="128"/>
      <c r="I23" s="152" t="s">
        <v>50</v>
      </c>
      <c r="J23" s="153"/>
      <c r="K23" s="135">
        <v>21200</v>
      </c>
      <c r="L23" s="154"/>
      <c r="M23" s="135">
        <v>20700</v>
      </c>
      <c r="N23" s="154"/>
      <c r="O23" s="135">
        <v>20200</v>
      </c>
      <c r="P23" s="155"/>
      <c r="R23" s="17">
        <v>1072</v>
      </c>
      <c r="S23" s="18">
        <v>45146</v>
      </c>
      <c r="T23" s="18">
        <f t="shared" si="1"/>
        <v>45163</v>
      </c>
    </row>
    <row r="24" spans="1:20" ht="14.25" customHeight="1" thickBot="1">
      <c r="A24" s="133" t="s">
        <v>51</v>
      </c>
      <c r="B24" s="134"/>
      <c r="C24" s="131">
        <v>11800</v>
      </c>
      <c r="D24" s="131"/>
      <c r="E24" s="131">
        <v>11000</v>
      </c>
      <c r="F24" s="131"/>
      <c r="G24" s="131">
        <v>7800</v>
      </c>
      <c r="H24" s="135"/>
      <c r="I24" s="173" t="s">
        <v>35</v>
      </c>
      <c r="J24" s="174"/>
      <c r="K24" s="169">
        <v>21000</v>
      </c>
      <c r="L24" s="170"/>
      <c r="M24" s="169">
        <v>19200</v>
      </c>
      <c r="N24" s="170"/>
      <c r="O24" s="169">
        <v>17000</v>
      </c>
      <c r="P24" s="171"/>
      <c r="R24" s="17">
        <v>1073</v>
      </c>
      <c r="S24" s="18">
        <v>45163</v>
      </c>
      <c r="T24" s="18">
        <f t="shared" si="1"/>
        <v>45177</v>
      </c>
    </row>
    <row r="25" spans="1:20" ht="14.25" customHeight="1" thickBot="1">
      <c r="A25" s="125" t="s">
        <v>52</v>
      </c>
      <c r="B25" s="126"/>
      <c r="C25" s="127">
        <v>14500</v>
      </c>
      <c r="D25" s="127"/>
      <c r="E25" s="127">
        <v>13500</v>
      </c>
      <c r="F25" s="127"/>
      <c r="G25" s="127">
        <v>11000</v>
      </c>
      <c r="H25" s="128"/>
      <c r="I25" s="111" t="s">
        <v>53</v>
      </c>
      <c r="J25" s="112"/>
      <c r="K25" s="112"/>
      <c r="L25" s="112"/>
      <c r="M25" s="112"/>
      <c r="N25" s="112"/>
      <c r="O25" s="112"/>
      <c r="P25" s="172"/>
      <c r="R25" s="17">
        <v>1074</v>
      </c>
      <c r="S25" s="18">
        <v>45177</v>
      </c>
      <c r="T25" s="18">
        <f t="shared" si="1"/>
        <v>45194</v>
      </c>
    </row>
    <row r="26" spans="1:20" ht="14.25" customHeight="1">
      <c r="A26" s="133" t="s">
        <v>54</v>
      </c>
      <c r="B26" s="134"/>
      <c r="C26" s="131">
        <v>11800</v>
      </c>
      <c r="D26" s="131"/>
      <c r="E26" s="131">
        <v>11000</v>
      </c>
      <c r="F26" s="131"/>
      <c r="G26" s="131">
        <v>10000</v>
      </c>
      <c r="H26" s="135"/>
      <c r="I26" s="180" t="s">
        <v>55</v>
      </c>
      <c r="J26" s="181"/>
      <c r="K26" s="175" t="s">
        <v>56</v>
      </c>
      <c r="L26" s="176"/>
      <c r="M26" s="175" t="s">
        <v>25</v>
      </c>
      <c r="N26" s="176"/>
      <c r="O26" s="175">
        <v>27000</v>
      </c>
      <c r="P26" s="177"/>
      <c r="R26" s="17">
        <v>1075</v>
      </c>
      <c r="S26" s="18">
        <v>45194</v>
      </c>
      <c r="T26" s="18">
        <f t="shared" si="1"/>
        <v>45205</v>
      </c>
    </row>
    <row r="27" spans="1:20" ht="14.25" customHeight="1">
      <c r="A27" s="125" t="s">
        <v>36</v>
      </c>
      <c r="B27" s="126"/>
      <c r="C27" s="127">
        <v>14669</v>
      </c>
      <c r="D27" s="127"/>
      <c r="E27" s="127">
        <v>13500</v>
      </c>
      <c r="F27" s="127"/>
      <c r="G27" s="127">
        <v>10000</v>
      </c>
      <c r="H27" s="128"/>
      <c r="I27" s="136" t="s">
        <v>57</v>
      </c>
      <c r="J27" s="137"/>
      <c r="K27" s="123" t="s">
        <v>25</v>
      </c>
      <c r="L27" s="178"/>
      <c r="M27" s="123" t="s">
        <v>25</v>
      </c>
      <c r="N27" s="178"/>
      <c r="O27" s="123" t="s">
        <v>25</v>
      </c>
      <c r="P27" s="179"/>
      <c r="R27" s="17">
        <v>1076</v>
      </c>
      <c r="S27" s="18">
        <v>45205</v>
      </c>
      <c r="T27" s="18">
        <f t="shared" si="1"/>
        <v>45224</v>
      </c>
    </row>
    <row r="28" spans="1:20" ht="14.25" customHeight="1">
      <c r="A28" s="133" t="s">
        <v>58</v>
      </c>
      <c r="B28" s="134"/>
      <c r="C28" s="131">
        <v>11339</v>
      </c>
      <c r="D28" s="131"/>
      <c r="E28" s="131">
        <v>10300</v>
      </c>
      <c r="F28" s="131"/>
      <c r="G28" s="131">
        <v>9500</v>
      </c>
      <c r="H28" s="135"/>
      <c r="I28" s="136" t="s">
        <v>59</v>
      </c>
      <c r="J28" s="137"/>
      <c r="K28" s="123" t="s">
        <v>25</v>
      </c>
      <c r="L28" s="178"/>
      <c r="M28" s="123" t="s">
        <v>25</v>
      </c>
      <c r="N28" s="178"/>
      <c r="O28" s="123">
        <v>25000</v>
      </c>
      <c r="P28" s="179"/>
      <c r="R28" s="17">
        <v>1077</v>
      </c>
      <c r="S28" s="18">
        <v>45224</v>
      </c>
      <c r="T28" s="18">
        <f t="shared" si="1"/>
        <v>45238</v>
      </c>
    </row>
    <row r="29" spans="1:20" ht="14.25" customHeight="1" thickBot="1">
      <c r="A29" s="120" t="s">
        <v>60</v>
      </c>
      <c r="B29" s="121"/>
      <c r="C29" s="122">
        <v>13900</v>
      </c>
      <c r="D29" s="122"/>
      <c r="E29" s="122">
        <v>12700</v>
      </c>
      <c r="F29" s="122"/>
      <c r="G29" s="122">
        <v>10300</v>
      </c>
      <c r="H29" s="123"/>
      <c r="I29" s="173" t="s">
        <v>61</v>
      </c>
      <c r="J29" s="174"/>
      <c r="K29" s="169" t="s">
        <v>56</v>
      </c>
      <c r="L29" s="170"/>
      <c r="M29" s="169" t="s">
        <v>56</v>
      </c>
      <c r="N29" s="170"/>
      <c r="O29" s="169" t="s">
        <v>56</v>
      </c>
      <c r="P29" s="171"/>
      <c r="R29" s="20">
        <v>1078</v>
      </c>
      <c r="S29" s="18">
        <v>45238</v>
      </c>
      <c r="T29" s="18">
        <f t="shared" si="1"/>
        <v>45254</v>
      </c>
    </row>
    <row r="30" spans="1:20" ht="14.25" customHeight="1" thickBot="1">
      <c r="A30" s="146" t="s">
        <v>62</v>
      </c>
      <c r="B30" s="147"/>
      <c r="C30" s="141">
        <v>13800</v>
      </c>
      <c r="D30" s="141"/>
      <c r="E30" s="141">
        <v>11500</v>
      </c>
      <c r="F30" s="141"/>
      <c r="G30" s="141">
        <v>9200</v>
      </c>
      <c r="H30" s="186"/>
      <c r="I30" s="113" t="s">
        <v>63</v>
      </c>
      <c r="J30" s="114"/>
      <c r="K30" s="114"/>
      <c r="L30" s="114"/>
      <c r="M30" s="182" t="s">
        <v>17</v>
      </c>
      <c r="N30" s="182"/>
      <c r="O30" s="182" t="s">
        <v>19</v>
      </c>
      <c r="P30" s="183"/>
      <c r="R30" s="17">
        <v>1079</v>
      </c>
      <c r="S30" s="18">
        <v>45254</v>
      </c>
      <c r="T30" s="18">
        <f t="shared" si="1"/>
        <v>45268</v>
      </c>
    </row>
    <row r="31" spans="1:20" ht="14.25" customHeight="1" thickBot="1">
      <c r="A31" s="111" t="s">
        <v>64</v>
      </c>
      <c r="B31" s="112"/>
      <c r="C31" s="112"/>
      <c r="D31" s="112"/>
      <c r="E31" s="112"/>
      <c r="F31" s="112"/>
      <c r="G31" s="112"/>
      <c r="H31" s="112"/>
      <c r="I31" s="125" t="s">
        <v>65</v>
      </c>
      <c r="J31" s="126"/>
      <c r="K31" s="126"/>
      <c r="L31" s="126"/>
      <c r="M31" s="184">
        <v>270</v>
      </c>
      <c r="N31" s="184"/>
      <c r="O31" s="184">
        <v>140</v>
      </c>
      <c r="P31" s="185"/>
      <c r="R31" s="17">
        <v>1080</v>
      </c>
      <c r="S31" s="18">
        <v>45268</v>
      </c>
      <c r="T31" s="18">
        <f t="shared" si="1"/>
        <v>45282</v>
      </c>
    </row>
    <row r="32" spans="1:20" ht="14.25" customHeight="1" thickBot="1">
      <c r="A32" s="165" t="s">
        <v>55</v>
      </c>
      <c r="B32" s="166"/>
      <c r="C32" s="175">
        <v>22000</v>
      </c>
      <c r="D32" s="176"/>
      <c r="E32" s="175">
        <v>19000</v>
      </c>
      <c r="F32" s="176"/>
      <c r="G32" s="175">
        <v>15000</v>
      </c>
      <c r="H32" s="177"/>
      <c r="I32" s="148" t="s">
        <v>66</v>
      </c>
      <c r="J32" s="149"/>
      <c r="K32" s="149"/>
      <c r="L32" s="149"/>
      <c r="M32" s="187" t="s">
        <v>25</v>
      </c>
      <c r="N32" s="187"/>
      <c r="O32" s="187">
        <v>90</v>
      </c>
      <c r="P32" s="188"/>
      <c r="R32" s="17">
        <v>1081</v>
      </c>
      <c r="S32" s="18">
        <v>45282</v>
      </c>
      <c r="T32" s="18">
        <f t="shared" si="1"/>
        <v>0</v>
      </c>
    </row>
    <row r="33" spans="1:20" ht="14.25" customHeight="1" thickBot="1">
      <c r="A33" s="125" t="s">
        <v>52</v>
      </c>
      <c r="B33" s="126"/>
      <c r="C33" s="158">
        <v>22000</v>
      </c>
      <c r="D33" s="159"/>
      <c r="E33" s="158">
        <v>20000</v>
      </c>
      <c r="F33" s="159"/>
      <c r="G33" s="158">
        <v>15000</v>
      </c>
      <c r="H33" s="160"/>
      <c r="I33" s="113" t="s">
        <v>68</v>
      </c>
      <c r="J33" s="114"/>
      <c r="K33" s="114"/>
      <c r="L33" s="114"/>
      <c r="M33" s="182" t="s">
        <v>17</v>
      </c>
      <c r="N33" s="182"/>
      <c r="O33" s="182" t="s">
        <v>19</v>
      </c>
      <c r="P33" s="183"/>
      <c r="R33" s="17"/>
      <c r="S33" s="18"/>
      <c r="T33" s="17"/>
    </row>
    <row r="34" spans="1:20" ht="14.25" customHeight="1">
      <c r="A34" s="133" t="s">
        <v>54</v>
      </c>
      <c r="B34" s="134"/>
      <c r="C34" s="135">
        <v>19000</v>
      </c>
      <c r="D34" s="154"/>
      <c r="E34" s="135">
        <v>16000</v>
      </c>
      <c r="F34" s="154"/>
      <c r="G34" s="135" t="s">
        <v>25</v>
      </c>
      <c r="H34" s="155"/>
      <c r="I34" s="125" t="s">
        <v>65</v>
      </c>
      <c r="J34" s="126"/>
      <c r="K34" s="126"/>
      <c r="L34" s="126"/>
      <c r="M34" s="184">
        <v>352</v>
      </c>
      <c r="N34" s="184"/>
      <c r="O34" s="184">
        <v>170</v>
      </c>
      <c r="P34" s="185"/>
    </row>
    <row r="35" spans="1:20" ht="14.25" customHeight="1" thickBot="1">
      <c r="A35" s="146" t="s">
        <v>35</v>
      </c>
      <c r="B35" s="147"/>
      <c r="C35" s="169">
        <v>16600</v>
      </c>
      <c r="D35" s="170"/>
      <c r="E35" s="169">
        <v>14000</v>
      </c>
      <c r="F35" s="170"/>
      <c r="G35" s="169" t="s">
        <v>25</v>
      </c>
      <c r="H35" s="171"/>
      <c r="I35" s="189" t="s">
        <v>66</v>
      </c>
      <c r="J35" s="190"/>
      <c r="K35" s="190"/>
      <c r="L35" s="190"/>
      <c r="M35" s="191" t="s">
        <v>25</v>
      </c>
      <c r="N35" s="191"/>
      <c r="O35" s="191">
        <v>90</v>
      </c>
      <c r="P35" s="192"/>
    </row>
    <row r="36" spans="1:20" ht="14.25" customHeight="1" thickBot="1">
      <c r="A36" s="111" t="s">
        <v>69</v>
      </c>
      <c r="B36" s="112"/>
      <c r="C36" s="112"/>
      <c r="D36" s="112"/>
      <c r="E36" s="112"/>
      <c r="F36" s="112"/>
      <c r="G36" s="112"/>
      <c r="H36" s="172"/>
      <c r="I36" s="21" t="s">
        <v>70</v>
      </c>
      <c r="J36" s="22"/>
      <c r="K36" s="23"/>
      <c r="L36" s="23"/>
      <c r="M36" s="23"/>
      <c r="N36" s="23"/>
      <c r="O36" s="23"/>
      <c r="P36" s="24"/>
      <c r="S36" s="25"/>
    </row>
    <row r="37" spans="1:20" ht="13.8" customHeight="1">
      <c r="A37" s="193" t="s">
        <v>71</v>
      </c>
      <c r="B37" s="194"/>
      <c r="C37" s="195">
        <v>7500</v>
      </c>
      <c r="D37" s="196"/>
      <c r="E37" s="127">
        <v>7000</v>
      </c>
      <c r="F37" s="127"/>
      <c r="G37" s="184" t="s">
        <v>25</v>
      </c>
      <c r="H37" s="185"/>
      <c r="I37" s="26" t="s">
        <v>85</v>
      </c>
      <c r="J37" s="27"/>
      <c r="K37" s="28"/>
      <c r="L37" s="28"/>
      <c r="M37" s="28"/>
      <c r="N37" s="28"/>
      <c r="O37" s="28"/>
      <c r="P37" s="29"/>
    </row>
    <row r="38" spans="1:20" ht="13.8" customHeight="1" thickBot="1">
      <c r="A38" s="197" t="s">
        <v>35</v>
      </c>
      <c r="B38" s="198"/>
      <c r="C38" s="199">
        <v>9000</v>
      </c>
      <c r="D38" s="200"/>
      <c r="E38" s="150">
        <v>8000</v>
      </c>
      <c r="F38" s="150"/>
      <c r="G38" s="150">
        <v>7500</v>
      </c>
      <c r="H38" s="201"/>
      <c r="I38" s="26" t="s">
        <v>72</v>
      </c>
      <c r="J38" s="27"/>
      <c r="K38" s="28"/>
      <c r="L38" s="28"/>
      <c r="M38" s="28"/>
      <c r="N38" s="28"/>
      <c r="O38" s="28"/>
      <c r="P38" s="29"/>
    </row>
    <row r="39" spans="1:20" ht="13.8" customHeight="1" thickBot="1">
      <c r="A39" s="111" t="s">
        <v>73</v>
      </c>
      <c r="B39" s="112"/>
      <c r="C39" s="112"/>
      <c r="D39" s="112"/>
      <c r="E39" s="112"/>
      <c r="F39" s="112"/>
      <c r="G39" s="112"/>
      <c r="H39" s="172"/>
      <c r="I39" s="26" t="s">
        <v>74</v>
      </c>
      <c r="J39" s="27"/>
      <c r="K39" s="28"/>
      <c r="L39" s="28"/>
      <c r="M39" s="28"/>
      <c r="N39" s="28"/>
      <c r="O39" s="28"/>
      <c r="P39" s="29"/>
    </row>
    <row r="40" spans="1:20" ht="13.8" customHeight="1">
      <c r="A40" s="193" t="s">
        <v>71</v>
      </c>
      <c r="B40" s="194"/>
      <c r="C40" s="195">
        <v>10000</v>
      </c>
      <c r="D40" s="196"/>
      <c r="E40" s="127">
        <v>8000</v>
      </c>
      <c r="F40" s="127"/>
      <c r="G40" s="127" t="s">
        <v>25</v>
      </c>
      <c r="H40" s="129"/>
      <c r="I40" s="30"/>
      <c r="J40" s="31"/>
      <c r="K40" s="28"/>
      <c r="L40" s="28"/>
      <c r="M40" s="28"/>
      <c r="N40" s="28"/>
      <c r="O40" s="28"/>
      <c r="P40" s="29"/>
    </row>
    <row r="41" spans="1:20" ht="13.8" customHeight="1" thickBot="1">
      <c r="A41" s="197" t="s">
        <v>35</v>
      </c>
      <c r="B41" s="198"/>
      <c r="C41" s="199">
        <v>12500</v>
      </c>
      <c r="D41" s="200"/>
      <c r="E41" s="202">
        <v>12000</v>
      </c>
      <c r="F41" s="202"/>
      <c r="G41" s="202">
        <v>10000</v>
      </c>
      <c r="H41" s="203"/>
      <c r="I41" s="32"/>
      <c r="J41" s="33"/>
      <c r="K41" s="34"/>
      <c r="L41" s="34"/>
      <c r="M41" s="34"/>
      <c r="N41" s="34"/>
      <c r="O41" s="34"/>
      <c r="P41" s="35"/>
    </row>
    <row r="42" spans="1:20" ht="14.25" customHeight="1">
      <c r="A42" s="222" t="s">
        <v>101</v>
      </c>
      <c r="B42" s="223"/>
      <c r="C42" s="223"/>
      <c r="D42" s="223"/>
      <c r="E42" s="223"/>
      <c r="F42" s="223"/>
      <c r="G42" s="223"/>
      <c r="H42" s="223"/>
      <c r="I42" s="226" t="s">
        <v>76</v>
      </c>
      <c r="J42" s="226"/>
      <c r="K42" s="226"/>
      <c r="L42" s="228">
        <f>VLOOKUP(E1,R4:T33,3)</f>
        <v>45163</v>
      </c>
      <c r="M42" s="228"/>
      <c r="N42" s="228"/>
      <c r="O42" s="230" t="s">
        <v>77</v>
      </c>
      <c r="P42" s="231"/>
    </row>
    <row r="43" spans="1:20" ht="14.25" customHeight="1" thickBot="1">
      <c r="A43" s="224"/>
      <c r="B43" s="225"/>
      <c r="C43" s="225"/>
      <c r="D43" s="225"/>
      <c r="E43" s="225"/>
      <c r="F43" s="225"/>
      <c r="G43" s="225"/>
      <c r="H43" s="225"/>
      <c r="I43" s="227"/>
      <c r="J43" s="227"/>
      <c r="K43" s="227"/>
      <c r="L43" s="229"/>
      <c r="M43" s="229"/>
      <c r="N43" s="229"/>
      <c r="O43" s="232"/>
      <c r="P43" s="233"/>
    </row>
    <row r="44" spans="1:20" ht="14.25" customHeight="1">
      <c r="A44" s="234" t="s">
        <v>100</v>
      </c>
      <c r="B44" s="235"/>
      <c r="C44" s="235"/>
      <c r="D44" s="235"/>
      <c r="E44" s="235"/>
      <c r="F44" s="235"/>
      <c r="G44" s="235"/>
      <c r="H44" s="235"/>
      <c r="I44" s="235"/>
      <c r="J44" s="235"/>
      <c r="K44" s="235"/>
      <c r="L44" s="235"/>
      <c r="M44" s="235"/>
      <c r="N44" s="235"/>
      <c r="O44" s="235"/>
      <c r="P44" s="236"/>
    </row>
    <row r="45" spans="1:20">
      <c r="A45" s="204"/>
      <c r="B45" s="205"/>
      <c r="C45" s="205"/>
      <c r="D45" s="205"/>
      <c r="E45" s="205"/>
      <c r="F45" s="205"/>
      <c r="G45" s="205"/>
      <c r="H45" s="205"/>
      <c r="I45" s="205"/>
      <c r="J45" s="205"/>
      <c r="K45" s="205"/>
      <c r="L45" s="205"/>
      <c r="M45" s="205"/>
      <c r="N45" s="205"/>
      <c r="O45" s="205"/>
      <c r="P45" s="206"/>
    </row>
    <row r="46" spans="1:20" ht="23.4" customHeight="1">
      <c r="A46" s="237"/>
      <c r="B46" s="238"/>
      <c r="C46" s="238"/>
      <c r="D46" s="238"/>
      <c r="E46" s="238"/>
      <c r="F46" s="238"/>
      <c r="G46" s="238"/>
      <c r="H46" s="238"/>
      <c r="I46" s="238"/>
      <c r="J46" s="238"/>
      <c r="K46" s="238"/>
      <c r="L46" s="238"/>
      <c r="M46" s="238"/>
      <c r="N46" s="238"/>
      <c r="O46" s="238"/>
      <c r="P46" s="239"/>
    </row>
    <row r="47" spans="1:20" ht="14.25" customHeight="1">
      <c r="A47" s="249" t="s">
        <v>88</v>
      </c>
      <c r="B47" s="250"/>
      <c r="C47" s="250"/>
      <c r="D47" s="250"/>
      <c r="E47" s="250"/>
      <c r="F47" s="250"/>
      <c r="G47" s="250"/>
      <c r="H47" s="250"/>
      <c r="I47" s="250"/>
      <c r="J47" s="250"/>
      <c r="K47" s="250"/>
      <c r="L47" s="250"/>
      <c r="M47" s="250"/>
      <c r="N47" s="250"/>
      <c r="O47" s="250"/>
      <c r="P47" s="251"/>
    </row>
    <row r="48" spans="1:20" ht="14.25" customHeight="1">
      <c r="A48" s="252"/>
      <c r="B48" s="253"/>
      <c r="C48" s="253"/>
      <c r="D48" s="253"/>
      <c r="E48" s="253"/>
      <c r="F48" s="253"/>
      <c r="G48" s="253"/>
      <c r="H48" s="253"/>
      <c r="I48" s="253"/>
      <c r="J48" s="253"/>
      <c r="K48" s="253"/>
      <c r="L48" s="253"/>
      <c r="M48" s="253"/>
      <c r="N48" s="253"/>
      <c r="O48" s="253"/>
      <c r="P48" s="254"/>
    </row>
    <row r="49" spans="1:16">
      <c r="A49" s="255"/>
      <c r="B49" s="256"/>
      <c r="C49" s="256"/>
      <c r="D49" s="256"/>
      <c r="E49" s="256"/>
      <c r="F49" s="256"/>
      <c r="G49" s="256"/>
      <c r="H49" s="256"/>
      <c r="I49" s="256"/>
      <c r="J49" s="256"/>
      <c r="K49" s="256"/>
      <c r="L49" s="256"/>
      <c r="M49" s="256"/>
      <c r="N49" s="256"/>
      <c r="O49" s="256"/>
      <c r="P49" s="257"/>
    </row>
    <row r="50" spans="1:16">
      <c r="A50" s="204" t="s">
        <v>96</v>
      </c>
      <c r="B50" s="205"/>
      <c r="C50" s="205"/>
      <c r="D50" s="205"/>
      <c r="E50" s="205"/>
      <c r="F50" s="205"/>
      <c r="G50" s="205"/>
      <c r="H50" s="205"/>
      <c r="I50" s="205"/>
      <c r="J50" s="205"/>
      <c r="K50" s="205"/>
      <c r="L50" s="205"/>
      <c r="M50" s="205"/>
      <c r="N50" s="205"/>
      <c r="O50" s="205"/>
      <c r="P50" s="206"/>
    </row>
    <row r="51" spans="1:16" ht="14.25" customHeight="1">
      <c r="A51" s="207" t="s">
        <v>80</v>
      </c>
      <c r="B51" s="208"/>
      <c r="C51" s="208"/>
      <c r="D51" s="208"/>
      <c r="E51" s="208"/>
      <c r="F51" s="208"/>
      <c r="G51" s="208"/>
      <c r="H51" s="208"/>
      <c r="I51" s="208"/>
      <c r="J51" s="208"/>
      <c r="K51" s="208"/>
      <c r="L51" s="208"/>
      <c r="M51" s="208"/>
      <c r="N51" s="208"/>
      <c r="O51" s="208"/>
      <c r="P51" s="209"/>
    </row>
    <row r="52" spans="1:16" ht="17.399999999999999" customHeight="1">
      <c r="A52" s="210"/>
      <c r="B52" s="211"/>
      <c r="C52" s="211"/>
      <c r="D52" s="211"/>
      <c r="E52" s="211"/>
      <c r="F52" s="211"/>
      <c r="G52" s="211"/>
      <c r="H52" s="211"/>
      <c r="I52" s="211"/>
      <c r="J52" s="211"/>
      <c r="K52" s="211"/>
      <c r="L52" s="211"/>
      <c r="M52" s="211"/>
      <c r="N52" s="211"/>
      <c r="O52" s="211"/>
      <c r="P52" s="212"/>
    </row>
    <row r="53" spans="1:16" ht="9" customHeight="1">
      <c r="A53" s="213" t="s">
        <v>81</v>
      </c>
      <c r="B53" s="214"/>
      <c r="C53" s="214"/>
      <c r="D53" s="214"/>
      <c r="E53" s="214"/>
      <c r="F53" s="214"/>
      <c r="G53" s="214"/>
      <c r="H53" s="214"/>
      <c r="I53" s="214"/>
      <c r="J53" s="214"/>
      <c r="K53" s="214"/>
      <c r="L53" s="214"/>
      <c r="M53" s="214"/>
      <c r="N53" s="214"/>
      <c r="O53" s="214"/>
      <c r="P53" s="215"/>
    </row>
    <row r="54" spans="1:16" ht="6.6" customHeight="1">
      <c r="A54" s="216"/>
      <c r="B54" s="217"/>
      <c r="C54" s="217"/>
      <c r="D54" s="217"/>
      <c r="E54" s="217"/>
      <c r="F54" s="217"/>
      <c r="G54" s="217"/>
      <c r="H54" s="217"/>
      <c r="I54" s="217"/>
      <c r="J54" s="217"/>
      <c r="K54" s="217"/>
      <c r="L54" s="217"/>
      <c r="M54" s="217"/>
      <c r="N54" s="217"/>
      <c r="O54" s="217"/>
      <c r="P54" s="218"/>
    </row>
    <row r="55" spans="1:16" ht="14.25" customHeight="1">
      <c r="A55" s="36" t="s">
        <v>82</v>
      </c>
      <c r="B55" s="28"/>
      <c r="C55" s="28"/>
      <c r="D55" s="28"/>
      <c r="E55" s="28"/>
      <c r="F55" s="28"/>
      <c r="G55" s="28"/>
      <c r="H55" s="28"/>
      <c r="I55" s="28"/>
      <c r="J55" s="28"/>
      <c r="K55" s="28"/>
      <c r="L55" s="28"/>
      <c r="M55" s="28"/>
      <c r="N55" s="28"/>
      <c r="O55" s="28"/>
      <c r="P55" s="29"/>
    </row>
    <row r="56" spans="1:16" ht="14.25" customHeight="1" thickBot="1">
      <c r="A56" s="258" t="s">
        <v>83</v>
      </c>
      <c r="B56" s="259"/>
      <c r="C56" s="259"/>
      <c r="D56" s="259"/>
      <c r="E56" s="259"/>
      <c r="F56" s="259"/>
      <c r="G56" s="259"/>
      <c r="H56" s="259"/>
      <c r="I56" s="259"/>
      <c r="J56" s="259"/>
      <c r="K56" s="259"/>
      <c r="L56" s="259"/>
      <c r="M56" s="259"/>
      <c r="N56" s="259"/>
      <c r="O56" s="259"/>
      <c r="P56" s="260"/>
    </row>
    <row r="57" spans="1:16" ht="16.8" customHeight="1">
      <c r="A57" s="37" t="s">
        <v>84</v>
      </c>
      <c r="B57" s="38"/>
      <c r="C57" s="38"/>
      <c r="D57" s="38"/>
      <c r="E57" s="38"/>
      <c r="F57" s="38"/>
      <c r="G57" s="38"/>
      <c r="H57" s="38"/>
      <c r="I57" s="38"/>
      <c r="J57" s="38"/>
      <c r="K57" s="38"/>
      <c r="L57" s="38"/>
      <c r="M57" s="38"/>
      <c r="N57" s="38"/>
      <c r="O57" s="38"/>
      <c r="P57" s="38"/>
    </row>
  </sheetData>
  <mergeCells count="264">
    <mergeCell ref="A50:P50"/>
    <mergeCell ref="A51:P52"/>
    <mergeCell ref="A53:P54"/>
    <mergeCell ref="A56:P56"/>
    <mergeCell ref="A42:H43"/>
    <mergeCell ref="I42:K43"/>
    <mergeCell ref="L42:N43"/>
    <mergeCell ref="O42:P43"/>
    <mergeCell ref="A44:P46"/>
    <mergeCell ref="A47:P49"/>
    <mergeCell ref="A39:H39"/>
    <mergeCell ref="A40:B40"/>
    <mergeCell ref="C40:D40"/>
    <mergeCell ref="E40:F40"/>
    <mergeCell ref="G40:H40"/>
    <mergeCell ref="A41:B41"/>
    <mergeCell ref="C41:D41"/>
    <mergeCell ref="E41:F41"/>
    <mergeCell ref="G41:H41"/>
    <mergeCell ref="A36:H36"/>
    <mergeCell ref="A37:B37"/>
    <mergeCell ref="C37:D37"/>
    <mergeCell ref="E37:F37"/>
    <mergeCell ref="G37:H37"/>
    <mergeCell ref="A38:B38"/>
    <mergeCell ref="C38:D38"/>
    <mergeCell ref="E38:F38"/>
    <mergeCell ref="G38:H38"/>
    <mergeCell ref="A33:B33"/>
    <mergeCell ref="C33:D33"/>
    <mergeCell ref="E33:F33"/>
    <mergeCell ref="G33:H33"/>
    <mergeCell ref="I33:L33"/>
    <mergeCell ref="M33:N33"/>
    <mergeCell ref="O33:P33"/>
    <mergeCell ref="O34:P34"/>
    <mergeCell ref="A35:B35"/>
    <mergeCell ref="C35:D35"/>
    <mergeCell ref="E35:F35"/>
    <mergeCell ref="G35:H35"/>
    <mergeCell ref="I35:L35"/>
    <mergeCell ref="M35:N35"/>
    <mergeCell ref="O35:P35"/>
    <mergeCell ref="A34:B34"/>
    <mergeCell ref="C34:D34"/>
    <mergeCell ref="E34:F34"/>
    <mergeCell ref="G34:H34"/>
    <mergeCell ref="I34:L34"/>
    <mergeCell ref="M34:N34"/>
    <mergeCell ref="O30:P30"/>
    <mergeCell ref="A31:H31"/>
    <mergeCell ref="I31:L31"/>
    <mergeCell ref="M31:N31"/>
    <mergeCell ref="O31:P31"/>
    <mergeCell ref="A32:B32"/>
    <mergeCell ref="C32:D32"/>
    <mergeCell ref="E32:F32"/>
    <mergeCell ref="G32:H32"/>
    <mergeCell ref="I32:L32"/>
    <mergeCell ref="A30:B30"/>
    <mergeCell ref="C30:D30"/>
    <mergeCell ref="E30:F30"/>
    <mergeCell ref="G30:H30"/>
    <mergeCell ref="I30:L30"/>
    <mergeCell ref="M30:N30"/>
    <mergeCell ref="M32:N32"/>
    <mergeCell ref="O32:P32"/>
    <mergeCell ref="M28:N28"/>
    <mergeCell ref="O28:P28"/>
    <mergeCell ref="A29:B29"/>
    <mergeCell ref="C29:D29"/>
    <mergeCell ref="E29:F29"/>
    <mergeCell ref="G29:H29"/>
    <mergeCell ref="I29:J29"/>
    <mergeCell ref="K29:L29"/>
    <mergeCell ref="M29:N29"/>
    <mergeCell ref="O29:P29"/>
    <mergeCell ref="A28:B28"/>
    <mergeCell ref="C28:D28"/>
    <mergeCell ref="E28:F28"/>
    <mergeCell ref="G28:H28"/>
    <mergeCell ref="I28:J28"/>
    <mergeCell ref="K28:L28"/>
    <mergeCell ref="M26:N26"/>
    <mergeCell ref="O26:P26"/>
    <mergeCell ref="A27:B27"/>
    <mergeCell ref="C27:D27"/>
    <mergeCell ref="E27:F27"/>
    <mergeCell ref="G27:H27"/>
    <mergeCell ref="I27:J27"/>
    <mergeCell ref="K27:L27"/>
    <mergeCell ref="M27:N27"/>
    <mergeCell ref="O27:P27"/>
    <mergeCell ref="A26:B26"/>
    <mergeCell ref="C26:D26"/>
    <mergeCell ref="E26:F26"/>
    <mergeCell ref="G26:H26"/>
    <mergeCell ref="I26:J26"/>
    <mergeCell ref="K26:L26"/>
    <mergeCell ref="M24:N24"/>
    <mergeCell ref="O24:P24"/>
    <mergeCell ref="A25:B25"/>
    <mergeCell ref="C25:D25"/>
    <mergeCell ref="E25:F25"/>
    <mergeCell ref="G25:H25"/>
    <mergeCell ref="I25:P25"/>
    <mergeCell ref="A24:B24"/>
    <mergeCell ref="C24:D24"/>
    <mergeCell ref="E24:F24"/>
    <mergeCell ref="G24:H24"/>
    <mergeCell ref="I24:J24"/>
    <mergeCell ref="K24:L24"/>
    <mergeCell ref="M22:N22"/>
    <mergeCell ref="O22:P22"/>
    <mergeCell ref="A23:B23"/>
    <mergeCell ref="C23:D23"/>
    <mergeCell ref="E23:F23"/>
    <mergeCell ref="G23:H23"/>
    <mergeCell ref="I23:J23"/>
    <mergeCell ref="K23:L23"/>
    <mergeCell ref="M23:N23"/>
    <mergeCell ref="O23:P23"/>
    <mergeCell ref="A22:B22"/>
    <mergeCell ref="C22:D22"/>
    <mergeCell ref="E22:F22"/>
    <mergeCell ref="G22:H22"/>
    <mergeCell ref="I22:J22"/>
    <mergeCell ref="K22:L22"/>
    <mergeCell ref="M20:N20"/>
    <mergeCell ref="O20:P20"/>
    <mergeCell ref="A21:B21"/>
    <mergeCell ref="C21:D21"/>
    <mergeCell ref="E21:F21"/>
    <mergeCell ref="G21:H21"/>
    <mergeCell ref="I21:J21"/>
    <mergeCell ref="K21:L21"/>
    <mergeCell ref="M21:N21"/>
    <mergeCell ref="O21:P21"/>
    <mergeCell ref="A20:B20"/>
    <mergeCell ref="C20:D20"/>
    <mergeCell ref="E20:F20"/>
    <mergeCell ref="G20:H20"/>
    <mergeCell ref="I20:J20"/>
    <mergeCell ref="K20:L20"/>
    <mergeCell ref="M18:N18"/>
    <mergeCell ref="O18:P18"/>
    <mergeCell ref="A19:H19"/>
    <mergeCell ref="I19:J19"/>
    <mergeCell ref="K19:L19"/>
    <mergeCell ref="M19:N19"/>
    <mergeCell ref="O19:P19"/>
    <mergeCell ref="A18:B18"/>
    <mergeCell ref="C18:D18"/>
    <mergeCell ref="E18:F18"/>
    <mergeCell ref="G18:H18"/>
    <mergeCell ref="I18:J18"/>
    <mergeCell ref="K18:L18"/>
    <mergeCell ref="M16:N16"/>
    <mergeCell ref="O16:P16"/>
    <mergeCell ref="A17:B17"/>
    <mergeCell ref="C17:D17"/>
    <mergeCell ref="E17:F17"/>
    <mergeCell ref="G17:H17"/>
    <mergeCell ref="I17:J17"/>
    <mergeCell ref="K17:L17"/>
    <mergeCell ref="M17:N17"/>
    <mergeCell ref="O17:P17"/>
    <mergeCell ref="A16:B16"/>
    <mergeCell ref="C16:D16"/>
    <mergeCell ref="E16:F16"/>
    <mergeCell ref="G16:H16"/>
    <mergeCell ref="I16:J16"/>
    <mergeCell ref="K16:L16"/>
    <mergeCell ref="M14:N14"/>
    <mergeCell ref="O14:P14"/>
    <mergeCell ref="A15:B15"/>
    <mergeCell ref="C15:D15"/>
    <mergeCell ref="E15:F15"/>
    <mergeCell ref="G15:H15"/>
    <mergeCell ref="I15:P15"/>
    <mergeCell ref="A14:B14"/>
    <mergeCell ref="C14:D14"/>
    <mergeCell ref="E14:F14"/>
    <mergeCell ref="G14:H14"/>
    <mergeCell ref="I14:J14"/>
    <mergeCell ref="K14:L14"/>
    <mergeCell ref="M12:N12"/>
    <mergeCell ref="O12:P12"/>
    <mergeCell ref="A13:B13"/>
    <mergeCell ref="C13:D13"/>
    <mergeCell ref="E13:F13"/>
    <mergeCell ref="G13:H13"/>
    <mergeCell ref="I13:J13"/>
    <mergeCell ref="K13:L13"/>
    <mergeCell ref="M13:N13"/>
    <mergeCell ref="O13:P13"/>
    <mergeCell ref="A12:B12"/>
    <mergeCell ref="C12:D12"/>
    <mergeCell ref="E12:F12"/>
    <mergeCell ref="G12:H12"/>
    <mergeCell ref="I12:J12"/>
    <mergeCell ref="K12:L12"/>
    <mergeCell ref="M10:N10"/>
    <mergeCell ref="O10:P10"/>
    <mergeCell ref="A11:B11"/>
    <mergeCell ref="C11:D11"/>
    <mergeCell ref="E11:F11"/>
    <mergeCell ref="G11:H11"/>
    <mergeCell ref="I11:J11"/>
    <mergeCell ref="K11:L11"/>
    <mergeCell ref="M11:N11"/>
    <mergeCell ref="O11:P11"/>
    <mergeCell ref="A10:B10"/>
    <mergeCell ref="C10:D10"/>
    <mergeCell ref="E10:F10"/>
    <mergeCell ref="G10:H10"/>
    <mergeCell ref="I10:J10"/>
    <mergeCell ref="K10:L10"/>
    <mergeCell ref="A9:B9"/>
    <mergeCell ref="C9:D9"/>
    <mergeCell ref="E9:F9"/>
    <mergeCell ref="G9:H9"/>
    <mergeCell ref="I9:J9"/>
    <mergeCell ref="K9:L9"/>
    <mergeCell ref="M9:N9"/>
    <mergeCell ref="O9:P9"/>
    <mergeCell ref="A8:B8"/>
    <mergeCell ref="C8:D8"/>
    <mergeCell ref="E8:F8"/>
    <mergeCell ref="G8:H8"/>
    <mergeCell ref="I8:J8"/>
    <mergeCell ref="K8:L8"/>
    <mergeCell ref="A7:B7"/>
    <mergeCell ref="C7:D7"/>
    <mergeCell ref="E7:F7"/>
    <mergeCell ref="G7:H7"/>
    <mergeCell ref="I7:J7"/>
    <mergeCell ref="K7:L7"/>
    <mergeCell ref="M7:N7"/>
    <mergeCell ref="O7:P7"/>
    <mergeCell ref="M8:N8"/>
    <mergeCell ref="O8:P8"/>
    <mergeCell ref="A5:H5"/>
    <mergeCell ref="I5:P5"/>
    <mergeCell ref="A6:B6"/>
    <mergeCell ref="C6:D6"/>
    <mergeCell ref="E6:F6"/>
    <mergeCell ref="G6:H6"/>
    <mergeCell ref="I6:J6"/>
    <mergeCell ref="K6:L6"/>
    <mergeCell ref="M6:N6"/>
    <mergeCell ref="O6:P6"/>
    <mergeCell ref="A1:C1"/>
    <mergeCell ref="E1:F1"/>
    <mergeCell ref="H1:K2"/>
    <mergeCell ref="D2:G2"/>
    <mergeCell ref="L2:P2"/>
    <mergeCell ref="A3:B4"/>
    <mergeCell ref="C3:D3"/>
    <mergeCell ref="E3:F3"/>
    <mergeCell ref="M3:P3"/>
    <mergeCell ref="C4:D4"/>
    <mergeCell ref="E4:F4"/>
    <mergeCell ref="M4:P4"/>
  </mergeCells>
  <phoneticPr fontId="4"/>
  <dataValidations count="1">
    <dataValidation type="list" allowBlank="1" showInputMessage="1" showErrorMessage="1" sqref="G3:G4" xr:uid="{74BC7B51-6E3D-4AB8-9A1E-10DFA00E65CB}">
      <formula1>$Q$4:$Q$6</formula1>
    </dataValidation>
  </dataValidations>
  <printOptions horizontalCentered="1" verticalCentered="1"/>
  <pageMargins left="0.39370078740157483" right="0.19685039370078741" top="0.35433070866141736" bottom="0.15748031496062992" header="0.31496062992125984" footer="0.31496062992125984"/>
  <pageSetup paperSize="9" scale="94" fitToWidth="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24</vt:i4>
      </vt:variant>
    </vt:vector>
  </HeadingPairs>
  <TitlesOfParts>
    <vt:vector size="48" baseType="lpstr">
      <vt:lpstr>1064回</vt:lpstr>
      <vt:lpstr>1065回</vt:lpstr>
      <vt:lpstr>1066回</vt:lpstr>
      <vt:lpstr>1067回</vt:lpstr>
      <vt:lpstr>1068回</vt:lpstr>
      <vt:lpstr>1069回</vt:lpstr>
      <vt:lpstr>1070回</vt:lpstr>
      <vt:lpstr>1071回</vt:lpstr>
      <vt:lpstr>1072回</vt:lpstr>
      <vt:lpstr>1073回</vt:lpstr>
      <vt:lpstr>1074回</vt:lpstr>
      <vt:lpstr>1075回</vt:lpstr>
      <vt:lpstr>1076回</vt:lpstr>
      <vt:lpstr>1077回</vt:lpstr>
      <vt:lpstr>1078回</vt:lpstr>
      <vt:lpstr>1079回</vt:lpstr>
      <vt:lpstr>1080回</vt:lpstr>
      <vt:lpstr>1081回</vt:lpstr>
      <vt:lpstr>1082回</vt:lpstr>
      <vt:lpstr>1083回 (2)</vt:lpstr>
      <vt:lpstr>1084回</vt:lpstr>
      <vt:lpstr>1085回</vt:lpstr>
      <vt:lpstr>1086回</vt:lpstr>
      <vt:lpstr>1087回</vt:lpstr>
      <vt:lpstr>'1064回'!Print_Area</vt:lpstr>
      <vt:lpstr>'1065回'!Print_Area</vt:lpstr>
      <vt:lpstr>'1066回'!Print_Area</vt:lpstr>
      <vt:lpstr>'1067回'!Print_Area</vt:lpstr>
      <vt:lpstr>'1068回'!Print_Area</vt:lpstr>
      <vt:lpstr>'1069回'!Print_Area</vt:lpstr>
      <vt:lpstr>'1070回'!Print_Area</vt:lpstr>
      <vt:lpstr>'1071回'!Print_Area</vt:lpstr>
      <vt:lpstr>'1072回'!Print_Area</vt:lpstr>
      <vt:lpstr>'1073回'!Print_Area</vt:lpstr>
      <vt:lpstr>'1074回'!Print_Area</vt:lpstr>
      <vt:lpstr>'1075回'!Print_Area</vt:lpstr>
      <vt:lpstr>'1076回'!Print_Area</vt:lpstr>
      <vt:lpstr>'1077回'!Print_Area</vt:lpstr>
      <vt:lpstr>'1078回'!Print_Area</vt:lpstr>
      <vt:lpstr>'1079回'!Print_Area</vt:lpstr>
      <vt:lpstr>'1080回'!Print_Area</vt:lpstr>
      <vt:lpstr>'1081回'!Print_Area</vt:lpstr>
      <vt:lpstr>'1082回'!Print_Area</vt:lpstr>
      <vt:lpstr>'1083回 (2)'!Print_Area</vt:lpstr>
      <vt:lpstr>'1084回'!Print_Area</vt:lpstr>
      <vt:lpstr>'1085回'!Print_Area</vt:lpstr>
      <vt:lpstr>'1086回'!Print_Area</vt:lpstr>
      <vt:lpstr>'1087回'!Print_Area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湯前木材センター'23</dc:creator>
  <cp:lastModifiedBy>湯前木材センター'24</cp:lastModifiedBy>
  <cp:lastPrinted>2024-03-27T07:53:31Z</cp:lastPrinted>
  <dcterms:created xsi:type="dcterms:W3CDTF">2023-04-05T01:42:16Z</dcterms:created>
  <dcterms:modified xsi:type="dcterms:W3CDTF">2024-03-27T07:53:33Z</dcterms:modified>
</cp:coreProperties>
</file>